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I:\2020-2021\Beszámoló 2020-2021\"/>
    </mc:Choice>
  </mc:AlternateContent>
  <xr:revisionPtr revIDLastSave="0" documentId="13_ncr:1_{58D88693-EBA0-492D-A9CE-5E98F70F4DDA}" xr6:coauthVersionLast="47" xr6:coauthVersionMax="47" xr10:uidLastSave="{00000000-0000-0000-0000-000000000000}"/>
  <bookViews>
    <workbookView xWindow="-108" yWindow="-108" windowWidth="23256" windowHeight="12576" tabRatio="887" firstSheet="3" activeTab="8" xr2:uid="{00000000-000D-0000-FFFF-FFFF00000000}"/>
  </bookViews>
  <sheets>
    <sheet name="1. tanügy-ig.-státusz-létsz kés" sheetId="11" r:id="rId1"/>
    <sheet name="2. jogviszonyokra von.adat kész" sheetId="12" r:id="rId2"/>
    <sheet name="3.tanügy-ig.-tanulói adatok kés" sheetId="13" r:id="rId3"/>
    <sheet name="4.beiratkozás, ill. oszt.ad kés" sheetId="14" r:id="rId4"/>
    <sheet name="5.Tanügyigazgatási mutatók kész" sheetId="4" r:id="rId5"/>
    <sheet name="6.TKDM, rendkívüli tan.szü kész" sheetId="15" r:id="rId6"/>
    <sheet name="7. pályázati aktivitás kész" sheetId="6" r:id="rId7"/>
    <sheet name="8. kockázatkezelés" sheetId="8" r:id="rId8"/>
    <sheet name="9. jelentősnek ítélt feladatok" sheetId="9" r:id="rId9"/>
    <sheet name="Legördülő lista" sheetId="10" r:id="rId10"/>
  </sheets>
  <externalReferences>
    <externalReference r:id="rId11"/>
  </externalReferences>
  <definedNames>
    <definedName name="_Toc50391015" localSheetId="8">'9. jelentősnek ítélt feladatok'!$C$6</definedName>
    <definedName name="_Toc50391016" localSheetId="8">'9. jelentősnek ítélt feladatok'!$C$7</definedName>
    <definedName name="_Toc50391017" localSheetId="8">'9. jelentősnek ítélt feladatok'!$C$8</definedName>
    <definedName name="_Toc50391019" localSheetId="8">'9. jelentősnek ítélt feladatok'!$C$9</definedName>
    <definedName name="_Toc50391029" localSheetId="8">'9. jelentősnek ítélt feladatok'!$C$10</definedName>
    <definedName name="_Toc50391031" localSheetId="8">'9. jelentősnek ítélt feladatok'!$C$11</definedName>
    <definedName name="_Toc50391038" localSheetId="8">'9. jelentősnek ítélt feladatok'!$C$13</definedName>
    <definedName name="_Toc50391046" localSheetId="8">'9. jelentősnek ítélt feladatok'!$C$15</definedName>
    <definedName name="_Toc50391058" localSheetId="8">'9. jelentősnek ítélt feladatok'!$C$14</definedName>
    <definedName name="Alapfeladat">'[1]Legördülő menü'!$B$2:$B$9</definedName>
    <definedName name="Tanév">'[1]Legördülő menü'!$A$2:$A$4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5" l="1"/>
  <c r="G6" i="15"/>
  <c r="G7" i="15"/>
  <c r="E15" i="14"/>
  <c r="E16" i="14"/>
  <c r="E17" i="14"/>
  <c r="E19" i="14"/>
  <c r="G24" i="14"/>
  <c r="G25" i="14"/>
  <c r="G26" i="14"/>
  <c r="G30" i="14"/>
  <c r="G31" i="14"/>
  <c r="G32" i="14"/>
  <c r="N6" i="13"/>
  <c r="N7" i="13"/>
  <c r="E19" i="13"/>
  <c r="E20" i="13"/>
  <c r="E21" i="13"/>
  <c r="E27" i="13"/>
  <c r="E28" i="13"/>
  <c r="E29" i="13"/>
  <c r="D7" i="11" l="1"/>
  <c r="F7" i="11"/>
  <c r="H7" i="11"/>
  <c r="D13" i="11"/>
  <c r="F13" i="11"/>
  <c r="H13" i="11"/>
  <c r="D17" i="11"/>
  <c r="D18" i="11"/>
  <c r="F36" i="4"/>
  <c r="E36" i="4"/>
</calcChain>
</file>

<file path=xl/sharedStrings.xml><?xml version="1.0" encoding="utf-8"?>
<sst xmlns="http://schemas.openxmlformats.org/spreadsheetml/2006/main" count="938" uniqueCount="561">
  <si>
    <t>engedélyezett pedagógus státusz szám</t>
  </si>
  <si>
    <t>engedélyezett NOKS státusz szám</t>
  </si>
  <si>
    <t>engedélyezett technikai státusz szám</t>
  </si>
  <si>
    <t>státusz adatok</t>
  </si>
  <si>
    <r>
      <t xml:space="preserve">2020/2021. tanév </t>
    </r>
    <r>
      <rPr>
        <b/>
        <sz val="11"/>
        <color theme="1"/>
        <rFont val="Calibri"/>
        <family val="2"/>
        <charset val="238"/>
        <scheme val="minor"/>
      </rPr>
      <t>első félév             (október 1.)</t>
    </r>
  </si>
  <si>
    <t>A …. Iskola 2020/2021. tanévi beszámolójának 1. számú melléklete</t>
  </si>
  <si>
    <t>létszám adatok</t>
  </si>
  <si>
    <t>státusz változás</t>
  </si>
  <si>
    <t>betöltetlen álláshelyek</t>
  </si>
  <si>
    <t>betöltetlen pedagógus státusz szám</t>
  </si>
  <si>
    <t>betöltetlen NOKS státusz szám</t>
  </si>
  <si>
    <t>betöltetlen technikai státusz szám</t>
  </si>
  <si>
    <t>A …. Iskola 2020/2021. tanévi beszámolójának 2. számú melléklete</t>
  </si>
  <si>
    <t>a Tankerületi Központtal pedagógus-munkakörben közalkalmazotti jogviszonyt létesítők száma (fő)</t>
  </si>
  <si>
    <t>a Tankerületi Központtal pedagógus-munkakörben közalkalmazotti jogviszonyt létesítők száma, akik ezt megelőzően a szakképzésről szóló 2019. évi LXXX. törvény (a továbbiakban: Szkt.)  hatálya alá tartozó szakképző intézményben oktató-, illetve pedagógus-munkakörben munkavállalóként dolgoztak (fő)</t>
  </si>
  <si>
    <t>a Tankerületi Központtal pedagógus-munkakörben közalkalmazotti jogviszonyt létesítők száma, akik ezt megelőzően nem a pedagógus életpályán dolgoztak (fő)</t>
  </si>
  <si>
    <t xml:space="preserve">a Tankerületi Központban közös megegyezéssel, lemondással, illetve a közalkalmazott által a próbaidő alatt azonnali hatállyal megszüntetett közalkalmazotti jogviszonyok száma a pedagógus-munkakörben foglalkoztatott közalkalmazottak tekintetében, kivéve, ha nyugdíjba vonulás (öregségi nyugdíjra jogosultság és a nők kedvezményes 40 éves öregségi nyugdíja) és másik tankerületi központnál történő közalkalmazottijogviszony-létesítés miatt került sor a közalkalmazotti jogviszony megszüntetésére (közös megegyezés_Kjt. 25. § (2) bek. a) pont; lemondás_Kjt. 25. § (2) bek. c) pont; a közalkalmazott által a próbaidő alatt azonnali hatállyal_Kjt. 25. § (2) bek. f) pont fa) alpontja) (fő)  </t>
  </si>
  <si>
    <t>2020. augusztus - 2021. augusztus közötti időszakban</t>
  </si>
  <si>
    <t>az "F" oszlopban szereplő, pedagógus-munkakörben foglalkoztatott személyek közül a közalkalmazotti jogviszonyuk megszüntetését követően az Szkt. hatálya alá tartozó szakképző intézményben munkaviszonyt létesítők száma (fő)</t>
  </si>
  <si>
    <t>az "F" oszlopban szereplő, pedagógus-munkakörben foglalkoztatott személyek közül a közalkalmazotti jogviszonyuk megszüntetését követően a pedagógus életpályát elhagyók száma (fő)</t>
  </si>
  <si>
    <t>óraadói megbízási szerződés</t>
  </si>
  <si>
    <t>utazó gyógypedagógus (óraadói megbízási szerződés)</t>
  </si>
  <si>
    <t>alapfeladat ellátására megkötött szerződések</t>
  </si>
  <si>
    <t>egyéb megbízási szerződések</t>
  </si>
  <si>
    <t>szerződésben meghatározott/ellátott óraszám</t>
  </si>
  <si>
    <t>nyugdíjba vonulók száma</t>
  </si>
  <si>
    <t>2020/2021-es tanév vonatkozásában</t>
  </si>
  <si>
    <t>2020. október 1-jei állapot</t>
  </si>
  <si>
    <t>2021. júniusi állapot</t>
  </si>
  <si>
    <t>óvodai gyermeklétszám (fő)</t>
  </si>
  <si>
    <t>általános iskolai tanulói létszám (fő)</t>
  </si>
  <si>
    <r>
      <t>ebből szakértői vélemény alapján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BTMN</t>
    </r>
    <r>
      <rPr>
        <sz val="11"/>
        <color theme="1"/>
        <rFont val="Calibri"/>
        <family val="2"/>
        <charset val="238"/>
        <scheme val="minor"/>
      </rPr>
      <t xml:space="preserve">  tanuló (fő)</t>
    </r>
  </si>
  <si>
    <t>gimnáziumi tanulói létszám (fő)</t>
  </si>
  <si>
    <t>alapfokú művészetoktatásban tanulói jogviszonnyal rendelkező tanulók száma (fő)</t>
  </si>
  <si>
    <t>Tanév</t>
  </si>
  <si>
    <t>Feladatellátási hely neve</t>
  </si>
  <si>
    <t>Feladatellátási hely címe</t>
  </si>
  <si>
    <t>2020/2021</t>
  </si>
  <si>
    <r>
      <t>ebből szakértői vélemény alapján</t>
    </r>
    <r>
      <rPr>
        <b/>
        <i/>
        <sz val="11"/>
        <color theme="1"/>
        <rFont val="Calibri"/>
        <family val="2"/>
        <charset val="238"/>
        <scheme val="minor"/>
      </rPr>
      <t xml:space="preserve"> integrálható sajátos nevelési igényű</t>
    </r>
    <r>
      <rPr>
        <sz val="11"/>
        <color theme="1"/>
        <rFont val="Calibri"/>
        <family val="2"/>
        <charset val="238"/>
        <scheme val="minor"/>
      </rPr>
      <t xml:space="preserve"> tanuló (fő)</t>
    </r>
  </si>
  <si>
    <r>
      <t>ebből szakértői vélemény alapján</t>
    </r>
    <r>
      <rPr>
        <b/>
        <i/>
        <sz val="11"/>
        <color theme="1"/>
        <rFont val="Calibri"/>
        <family val="2"/>
        <charset val="238"/>
        <scheme val="minor"/>
      </rPr>
      <t xml:space="preserve"> integrálható  sajátos nevelési igényű</t>
    </r>
    <r>
      <rPr>
        <sz val="11"/>
        <color theme="1"/>
        <rFont val="Calibri"/>
        <family val="2"/>
        <charset val="238"/>
        <scheme val="minor"/>
      </rPr>
      <t xml:space="preserve"> tanuló (fő)</t>
    </r>
  </si>
  <si>
    <r>
      <t>ebből szakértői vélemény alapján</t>
    </r>
    <r>
      <rPr>
        <b/>
        <i/>
        <sz val="11"/>
        <color theme="1"/>
        <rFont val="Calibri"/>
        <family val="2"/>
        <charset val="238"/>
        <scheme val="minor"/>
      </rPr>
      <t xml:space="preserve"> gyógypedagógiai tagozaton tanuló sajátos nevelési igényű</t>
    </r>
    <r>
      <rPr>
        <sz val="11"/>
        <color theme="1"/>
        <rFont val="Calibri"/>
        <family val="2"/>
        <charset val="238"/>
        <scheme val="minor"/>
      </rPr>
      <t xml:space="preserve"> tanuló (fő)</t>
    </r>
  </si>
  <si>
    <t>tanulói összlétszám</t>
  </si>
  <si>
    <r>
      <t>ebből szakértői vélemény alapján</t>
    </r>
    <r>
      <rPr>
        <b/>
        <i/>
        <sz val="11"/>
        <color theme="1"/>
        <rFont val="Calibri"/>
        <family val="2"/>
        <charset val="238"/>
        <scheme val="minor"/>
      </rPr>
      <t xml:space="preserve"> integrálható sajátos nevelési igényű</t>
    </r>
    <r>
      <rPr>
        <sz val="11"/>
        <color theme="1"/>
        <rFont val="Calibri"/>
        <family val="2"/>
        <charset val="238"/>
        <scheme val="minor"/>
      </rPr>
      <t xml:space="preserve"> tanuló (fő) </t>
    </r>
    <r>
      <rPr>
        <b/>
        <sz val="11"/>
        <color theme="1"/>
        <rFont val="Calibri"/>
        <family val="2"/>
        <charset val="238"/>
        <scheme val="minor"/>
      </rPr>
      <t>összlétszám</t>
    </r>
  </si>
  <si>
    <t>tanulói létszámok</t>
  </si>
  <si>
    <r>
      <t xml:space="preserve">ebből szakértői vélemény alapján </t>
    </r>
    <r>
      <rPr>
        <b/>
        <i/>
        <sz val="11"/>
        <color theme="1"/>
        <rFont val="Calibri"/>
        <family val="2"/>
        <charset val="238"/>
        <scheme val="minor"/>
      </rPr>
      <t>gyógypedagógiai tagozaton tanuló sajátos nevelési igényű</t>
    </r>
    <r>
      <rPr>
        <sz val="11"/>
        <color theme="1"/>
        <rFont val="Calibri"/>
        <family val="2"/>
        <charset val="238"/>
        <scheme val="minor"/>
      </rPr>
      <t xml:space="preserve"> tanuló (fő) </t>
    </r>
    <r>
      <rPr>
        <b/>
        <sz val="11"/>
        <color theme="1"/>
        <rFont val="Calibri"/>
        <family val="2"/>
        <charset val="238"/>
        <scheme val="minor"/>
      </rPr>
      <t>összlétszám</t>
    </r>
  </si>
  <si>
    <r>
      <t>ebből szakértői vélemény alapján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BTMN  tanuló </t>
    </r>
    <r>
      <rPr>
        <sz val="11"/>
        <color theme="1"/>
        <rFont val="Calibri"/>
        <family val="2"/>
        <charset val="238"/>
        <scheme val="minor"/>
      </rPr>
      <t>(fő)</t>
    </r>
    <r>
      <rPr>
        <b/>
        <sz val="11"/>
        <color theme="1"/>
        <rFont val="Calibri"/>
        <family val="2"/>
        <charset val="238"/>
        <scheme val="minor"/>
      </rPr>
      <t xml:space="preserve"> összlétszám</t>
    </r>
  </si>
  <si>
    <t>Feladatellátási hely sorszáma</t>
  </si>
  <si>
    <t>Sajátos nevelési igényű tanulók összesen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</si>
  <si>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</si>
  <si>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</si>
  <si>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</si>
  <si>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</si>
  <si>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</si>
  <si>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</si>
  <si>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</si>
  <si>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</si>
  <si>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</si>
  <si>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</si>
  <si>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</si>
  <si>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</si>
  <si>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</si>
  <si>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</si>
  <si>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</si>
  <si>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</si>
  <si>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</si>
  <si>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</si>
  <si>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</si>
  <si>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</si>
  <si>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zavar, ebből súlyos tanulási zavar</t>
  </si>
  <si>
    <t>Egyéb pszichés fejlődési zavar, súlyos figyelem zavar</t>
  </si>
  <si>
    <t>Egyéb pszichés fejlődési zavar, súlyos magatartás-szabályozás</t>
  </si>
  <si>
    <r>
      <t xml:space="preserve">Az </t>
    </r>
    <r>
      <rPr>
        <b/>
        <sz val="11"/>
        <color theme="1"/>
        <rFont val="Calibri"/>
        <family val="2"/>
        <charset val="238"/>
        <scheme val="minor"/>
      </rPr>
      <t>adott intézményben foglalkoztatott gyógypedagógusok</t>
    </r>
    <r>
      <rPr>
        <sz val="11"/>
        <color theme="1"/>
        <rFont val="Calibri"/>
        <family val="2"/>
        <charset val="238"/>
        <scheme val="minor"/>
      </rPr>
      <t>, akik az adott alapfeladaton látják el a tanulókat</t>
    </r>
  </si>
  <si>
    <r>
      <rPr>
        <b/>
        <sz val="11"/>
        <color theme="1"/>
        <rFont val="Calibri"/>
        <family val="2"/>
        <charset val="238"/>
        <scheme val="minor"/>
      </rPr>
      <t>Utazó gyógypedagógusok</t>
    </r>
    <r>
      <rPr>
        <sz val="11"/>
        <color theme="1"/>
        <rFont val="Calibri"/>
        <family val="2"/>
        <charset val="238"/>
        <scheme val="minor"/>
      </rPr>
      <t>, akik az adott alapfeladaton látják el a tanulókat</t>
    </r>
  </si>
  <si>
    <t>fő</t>
  </si>
  <si>
    <t>státusz</t>
  </si>
  <si>
    <t>heti óraszám</t>
  </si>
  <si>
    <t xml:space="preserve">Alapfeladat </t>
  </si>
  <si>
    <t>Összesen gyermek/tanulói létszám (AMI nélkül)</t>
  </si>
  <si>
    <t xml:space="preserve">szakértői véleményben javasolt fejlesztések  heti óraszáma </t>
  </si>
  <si>
    <t>ellátatlan heti óraszám</t>
  </si>
  <si>
    <t>ellátatlan tanulói létszám</t>
  </si>
  <si>
    <t>megjegyzés (hiányzó ellátás jelzése)</t>
  </si>
  <si>
    <t>áltanos iskola /integrált sni</t>
  </si>
  <si>
    <t>áltanos iskola /gyógypedagógiai sni</t>
  </si>
  <si>
    <t>gyógypedagógiai óvodai nevelés</t>
  </si>
  <si>
    <t>gimnázium integrált sni</t>
  </si>
  <si>
    <t>osztályszámok</t>
  </si>
  <si>
    <t>beiratkozók száma (fő)</t>
  </si>
  <si>
    <t>különbözeti mutató</t>
  </si>
  <si>
    <t>kimenő osztályok száma          2021. június</t>
  </si>
  <si>
    <t>osztályok száma                            2021. június</t>
  </si>
  <si>
    <t>alapfokú művészeti iskolák vonatkozásában:</t>
  </si>
  <si>
    <t>óvoda, általános iskola, középiskola, AMI esetében is kitöltendő</t>
  </si>
  <si>
    <t>2021. április/május/június</t>
  </si>
  <si>
    <t>felvételt kérők száma (fő)</t>
  </si>
  <si>
    <t>óvodai nevelés-oktatás</t>
  </si>
  <si>
    <t>alapfeladat megjelölése</t>
  </si>
  <si>
    <t>általános iskolai nevelés-oktatás</t>
  </si>
  <si>
    <t>gimnáziumi nevelés-oktatás</t>
  </si>
  <si>
    <t>alapfokú művészetoktatás</t>
  </si>
  <si>
    <t>általános iskolai nevelés-oktatás (gyógypedagógiai tagozat)</t>
  </si>
  <si>
    <t>engedélyezett indítható első/kilencedik évfolyamos osztályok száma 2021. szeptember</t>
  </si>
  <si>
    <t>személyesen történő ügyintézés száma (db)</t>
  </si>
  <si>
    <t>e-ügyintézéssel történő ügyintézés száma (db)</t>
  </si>
  <si>
    <r>
      <t xml:space="preserve">a beiratkozók közül </t>
    </r>
    <r>
      <rPr>
        <b/>
        <sz val="11"/>
        <color theme="1"/>
        <rFont val="Calibri"/>
        <family val="2"/>
        <charset val="238"/>
        <scheme val="minor"/>
      </rPr>
      <t xml:space="preserve">nemzetiségi-nevelést oktatást </t>
    </r>
    <r>
      <rPr>
        <sz val="11"/>
        <color theme="1"/>
        <rFont val="Calibri"/>
        <family val="2"/>
        <charset val="238"/>
        <scheme val="minor"/>
      </rPr>
      <t>igénylők száma (fő)</t>
    </r>
  </si>
  <si>
    <r>
      <rPr>
        <b/>
        <sz val="11"/>
        <color theme="1"/>
        <rFont val="Calibri"/>
        <family val="2"/>
        <charset val="238"/>
        <scheme val="minor"/>
      </rPr>
      <t>összetett iskolák esetében</t>
    </r>
    <r>
      <rPr>
        <sz val="11"/>
        <color theme="1"/>
        <rFont val="Calibri"/>
        <family val="2"/>
        <charset val="238"/>
        <scheme val="minor"/>
      </rPr>
      <t xml:space="preserve"> az általános iskolába beiratkozók közül </t>
    </r>
    <r>
      <rPr>
        <b/>
        <sz val="11"/>
        <color theme="1"/>
        <rFont val="Calibri"/>
        <family val="2"/>
        <charset val="238"/>
        <scheme val="minor"/>
      </rPr>
      <t xml:space="preserve">alapfokú művészeti oktatást igénylők száma </t>
    </r>
    <r>
      <rPr>
        <sz val="11"/>
        <color theme="1"/>
        <rFont val="Calibri"/>
        <family val="2"/>
        <charset val="238"/>
        <scheme val="minor"/>
      </rPr>
      <t>(fő)</t>
    </r>
  </si>
  <si>
    <t>felvételt nyert (fő)</t>
  </si>
  <si>
    <t>elutasított (fő)</t>
  </si>
  <si>
    <t>jogorvoslattal élt (fő)</t>
  </si>
  <si>
    <t>jogorvoslati kérelem után (első-, másodfok) felvételt nyert</t>
  </si>
  <si>
    <t>2020. május- augusztus</t>
  </si>
  <si>
    <t>2020/2021-es tanévet megkezdők száma (fő)</t>
  </si>
  <si>
    <t>2020/2021-es tanév II. félévét megkezdők száma (fő)</t>
  </si>
  <si>
    <t>2020/2021-es tanévet befejezők száma (fő)</t>
  </si>
  <si>
    <t>NOKS létszám (fő)</t>
  </si>
  <si>
    <t>technikai létszám (fő)</t>
  </si>
  <si>
    <t>szerződött partnerek száma (fő)</t>
  </si>
  <si>
    <t>tanító (fő)</t>
  </si>
  <si>
    <t>öregségi nyugdíjazás okán</t>
  </si>
  <si>
    <t>korkedvezményes nyugdíjazás okán</t>
  </si>
  <si>
    <t>tanár (fő)</t>
  </si>
  <si>
    <t>gyógypedagógus (fő)</t>
  </si>
  <si>
    <t>NOKS (fő)</t>
  </si>
  <si>
    <t>technikai alkalmazott (fő)</t>
  </si>
  <si>
    <t>2021/2022-es tanév vonatkozásában tervezett</t>
  </si>
  <si>
    <t>A …. Iskola 2020/2021. tanévi beszámolójának 5. számú melléklete</t>
  </si>
  <si>
    <t>2020/2021-es tanév</t>
  </si>
  <si>
    <t>tanulói létszámok (fő)</t>
  </si>
  <si>
    <t xml:space="preserve">gimnáziumi nevelés-oktatás </t>
  </si>
  <si>
    <t>egyéni tanulói munkarendben tanulók létszáma</t>
  </si>
  <si>
    <t>külföldön tanulmányokat folytató - szünetelő tanulói jogviszonnyal rendelkező -  tanulók száma</t>
  </si>
  <si>
    <t xml:space="preserve">vendégtanuló </t>
  </si>
  <si>
    <t>digitális munkarend bevezetése során</t>
  </si>
  <si>
    <t>intézményvezetői határozattal, igazoltan hiányzók száma</t>
  </si>
  <si>
    <t>eredményességi mutatók:</t>
  </si>
  <si>
    <t>kitűnő tanulók száma</t>
  </si>
  <si>
    <t xml:space="preserve">általános iskolai nevelés-oktatás </t>
  </si>
  <si>
    <t>általános iskolai nevelés-oktatás (gyp. tagozaton tanulók adataival)</t>
  </si>
  <si>
    <t>tantárgyi bukások száma</t>
  </si>
  <si>
    <t>fegyelmi eljárás alá vont tanulók száma</t>
  </si>
  <si>
    <t>sportversenyeken, Diákolimpián 1-3. helyezést elért tanulók száma</t>
  </si>
  <si>
    <t xml:space="preserve">tanulók létszáma, akik a tantermen kívüli, digitális munkarendbe nem voltak bevonhatók </t>
  </si>
  <si>
    <t>továbbtanulási mutatók:</t>
  </si>
  <si>
    <t xml:space="preserve">alapfokú művészeti oktatásban tanulói jogviszonnyal rendelkező tanulók száma </t>
  </si>
  <si>
    <t>alapfokú művészeti oktatás</t>
  </si>
  <si>
    <t>gimnázium</t>
  </si>
  <si>
    <t>szakgimnázium</t>
  </si>
  <si>
    <t>szakiskola</t>
  </si>
  <si>
    <t>főiskola</t>
  </si>
  <si>
    <t>egyetem</t>
  </si>
  <si>
    <t>zeneművészeti főiskola, egyetem</t>
  </si>
  <si>
    <t>nem tanult tovább</t>
  </si>
  <si>
    <t>egyéb</t>
  </si>
  <si>
    <t>megjegyzés</t>
  </si>
  <si>
    <t>lemorzsolódási mutatók:</t>
  </si>
  <si>
    <t>Lemorzsolódással veszélyeztetett (fő)</t>
  </si>
  <si>
    <t xml:space="preserve">Változás az előző tanévhez képest </t>
  </si>
  <si>
    <t>(%)</t>
  </si>
  <si>
    <t xml:space="preserve">Tényleges iskolaelhagyó (fő) </t>
  </si>
  <si>
    <t>Változás az előző tanévhez képest (%)</t>
  </si>
  <si>
    <t>ebből második évfolyamot megismétlők száma</t>
  </si>
  <si>
    <t>évismétlők száma</t>
  </si>
  <si>
    <t>beiratkozók száma (gimnáziumi nevelés-oktatás)</t>
  </si>
  <si>
    <t>9/ny.</t>
  </si>
  <si>
    <t>9.</t>
  </si>
  <si>
    <t>5.</t>
  </si>
  <si>
    <t>7.</t>
  </si>
  <si>
    <t>gyermek/tanulói összlétszám           statisztikai adatok alapján</t>
  </si>
  <si>
    <t>Kockázat megnevezése, rövid leírása</t>
  </si>
  <si>
    <r>
      <t xml:space="preserve">Tervezett intézkedés </t>
    </r>
    <r>
      <rPr>
        <b/>
        <u/>
        <sz val="12"/>
        <color theme="1"/>
        <rFont val="Times New Roman"/>
        <family val="1"/>
        <charset val="238"/>
      </rPr>
      <t>saját hatáskörben</t>
    </r>
    <r>
      <rPr>
        <b/>
        <sz val="12"/>
        <color theme="1"/>
        <rFont val="Times New Roman"/>
        <family val="1"/>
        <charset val="238"/>
      </rPr>
      <t>, következmények</t>
    </r>
  </si>
  <si>
    <r>
      <t xml:space="preserve">Kockázatkezelés </t>
    </r>
    <r>
      <rPr>
        <i/>
        <sz val="12"/>
        <color theme="1"/>
        <rFont val="Times New Roman"/>
        <family val="1"/>
        <charset val="238"/>
      </rPr>
      <t xml:space="preserve">(feladatellátás biztosítása, jogszabályból fakadó kötelezettségek) </t>
    </r>
  </si>
  <si>
    <r>
      <t xml:space="preserve">Tervezett intézkedés </t>
    </r>
    <r>
      <rPr>
        <b/>
        <u/>
        <sz val="12"/>
        <color theme="1"/>
        <rFont val="Times New Roman"/>
        <family val="1"/>
        <charset val="238"/>
      </rPr>
      <t>fenntartó bevonásával, fenntartói hatáskörben szükséges döntés alapján</t>
    </r>
    <r>
      <rPr>
        <b/>
        <sz val="12"/>
        <color theme="1"/>
        <rFont val="Times New Roman"/>
        <family val="1"/>
        <charset val="238"/>
      </rPr>
      <t>, következmények</t>
    </r>
  </si>
  <si>
    <t>Tanulmányi eredmények</t>
  </si>
  <si>
    <t>félévi átlag</t>
  </si>
  <si>
    <t>év végi átlag</t>
  </si>
  <si>
    <t>évfolyam</t>
  </si>
  <si>
    <t>iskola átlaga/összes:</t>
  </si>
  <si>
    <t>ebből első évfolyamot megismétlők száma</t>
  </si>
  <si>
    <t>Határidő</t>
  </si>
  <si>
    <t>Megjegyzés</t>
  </si>
  <si>
    <t>A …. Iskola 2020/2021. tanévi beszámolójának 8. számú melléklete</t>
  </si>
  <si>
    <t>Az intézményt érintő jelentősnek ítélt feladatok bemutatása, jelzése a feladatok előre haladása és teljesülése, illetve a beszámolási időszakban újonnan tervezett, illetve szükségessé vált feladatok bemutatása, jelzése</t>
  </si>
  <si>
    <t>Szakmai feladatok megnevezése, rövid leírása</t>
  </si>
  <si>
    <t>ssz.</t>
  </si>
  <si>
    <t>1.</t>
  </si>
  <si>
    <t>2.</t>
  </si>
  <si>
    <t>3.</t>
  </si>
  <si>
    <t>4.</t>
  </si>
  <si>
    <t>Sorok beszúrásával a táblázat bővíthető.</t>
  </si>
  <si>
    <t>gyermek/tanulói adatok</t>
  </si>
  <si>
    <r>
      <t xml:space="preserve">2020/2021. tanév </t>
    </r>
    <r>
      <rPr>
        <b/>
        <sz val="11"/>
        <color theme="1"/>
        <rFont val="Calibri"/>
        <family val="2"/>
        <charset val="238"/>
        <scheme val="minor"/>
      </rPr>
      <t>második félév             (február 1.)</t>
    </r>
  </si>
  <si>
    <t xml:space="preserve"> pedagógus létszám (fő)</t>
  </si>
  <si>
    <t>Érintett osztály</t>
  </si>
  <si>
    <t>Intézkedés (TKDM/RSZ)</t>
  </si>
  <si>
    <t>Kezdő dátum</t>
  </si>
  <si>
    <t>Záró dátum</t>
  </si>
  <si>
    <t>TKDM=tantermen kívüli digitális munkarend</t>
  </si>
  <si>
    <t xml:space="preserve">RSZ=rendkívüli tanítási szünet </t>
  </si>
  <si>
    <t>A …………………………………………. Iskola 2020/2021. tanévi beszámolójának 6. számú melléklete</t>
  </si>
  <si>
    <t>További elrendelt intézkedések</t>
  </si>
  <si>
    <t>Tanítási napok száma</t>
  </si>
  <si>
    <t>középiskolákban 9-12.-évfolyamokon: TKDM volt 2020.november 11-2021.május 10-ig (112 tanítási nap)</t>
  </si>
  <si>
    <t>általános iskolákban 1-4.-évfolyamokon: TKDM volt 2021.március 8-április 19-ig (24 tanítási nap)</t>
  </si>
  <si>
    <t>általános iskolákban 5-8.-évfolyamokon: TKDM volt 2021.március 8-május 10-ig (39 tanítási nap)</t>
  </si>
  <si>
    <t>EMMI által elrendelt intézkedések:</t>
  </si>
  <si>
    <t>A 180 tanítási napból</t>
  </si>
  <si>
    <t>Megyei, országos tanulmányi/művészeti versenyen 1-3. helyezést, vagy OKTV 1-10. helyezést elért tanulók száma</t>
  </si>
  <si>
    <t>RGYK-ban részesülő tanulók aránya (%)</t>
  </si>
  <si>
    <t>RGYK-ban részesülő tanulók száma (fő)</t>
  </si>
  <si>
    <t>Tanuló létszám (fő)</t>
  </si>
  <si>
    <t>BTMN tanulók száma (fő)</t>
  </si>
  <si>
    <t>BTMN tanulók aránya (%)</t>
  </si>
  <si>
    <t>Az adatokat feladatellátási helyenként kell kitölteni, a táblázat ennek megfelelően plusz sorokkal bővíthető!</t>
  </si>
  <si>
    <t>Feladatellátási hely megnevezése</t>
  </si>
  <si>
    <t>BTMN gyermekek/tanulók ellátására vonatkozó adatok:</t>
  </si>
  <si>
    <t>RGYK gyermekek/tanulók ellátására vonatkozó adatok:</t>
  </si>
  <si>
    <t>2020/21. 1. félév</t>
  </si>
  <si>
    <t>2020/21. 2. félév</t>
  </si>
  <si>
    <t>ELNYERT HAZAI és EU-S PÁLYÁZATOK LISTÁJA</t>
  </si>
  <si>
    <t>Sorszám</t>
  </si>
  <si>
    <t>PD KÓD</t>
  </si>
  <si>
    <t>Támogató neve</t>
  </si>
  <si>
    <t>Projekt azonosító száma</t>
  </si>
  <si>
    <t>Elnyert támogatási összeg forintban</t>
  </si>
  <si>
    <t xml:space="preserve">Projekt időszak </t>
  </si>
  <si>
    <t>ELNYERT BERUHÁZÁSI PROJEKTEK LISTÁJA</t>
  </si>
  <si>
    <t>BENYÚJTOTT PÁLYÁZATOK</t>
  </si>
  <si>
    <t>PD kód</t>
  </si>
  <si>
    <t>Pályázati kiírás neve</t>
  </si>
  <si>
    <t>A benyújtott pályázat címe vagy azonosító száma</t>
  </si>
  <si>
    <r>
      <t xml:space="preserve">A Támogató neve 
</t>
    </r>
    <r>
      <rPr>
        <b/>
        <sz val="8"/>
        <color theme="1"/>
        <rFont val="Calibri"/>
        <family val="2"/>
        <charset val="238"/>
        <scheme val="minor"/>
      </rPr>
      <t>(ahová a pályázat benyújtásra került)</t>
    </r>
  </si>
  <si>
    <t>Döntés</t>
  </si>
  <si>
    <t>Az elnyert támogatási összeg 
Ft-ban</t>
  </si>
  <si>
    <t>Az adatokat feladatellátási helyenként, illetve alapfeladatonként (legördülő listából kiválasztva) kell kitölteni, a táblázat ennek megfelelően plusz sorokkal bővíthető!</t>
  </si>
  <si>
    <t>SNI gyermekek/tanulók ellátására vonatkozó adatok:</t>
  </si>
  <si>
    <t>ellátott tanulói létszám</t>
  </si>
  <si>
    <t>Osztályszámok (általános iskola, középiskola) - többcélú intézmény esetén iskolatípusonként külön sorban kérjük feltüntetni!</t>
  </si>
  <si>
    <t>egyéb módon (telefon, e-mail) történő ügyintézés száma (db)</t>
  </si>
  <si>
    <t>tervezett osztályok száma 2021. szeptember</t>
  </si>
  <si>
    <t>A …. Iskola 2020/2021. tanévi beszámolójának 7. számú melléklete</t>
  </si>
  <si>
    <t>A …. Iskola 2020/2021. tanévi beszámolójának 9. számú melléklete</t>
  </si>
  <si>
    <t>6.</t>
  </si>
  <si>
    <t>HAJNI</t>
  </si>
  <si>
    <t>8.</t>
  </si>
  <si>
    <t>10.</t>
  </si>
  <si>
    <t>11.</t>
  </si>
  <si>
    <t>12.</t>
  </si>
  <si>
    <t>9.ny</t>
  </si>
  <si>
    <t>Megyei-országos verseny: 46; OKTV: 2</t>
  </si>
  <si>
    <t>Tanulmányi verseny megnevezése</t>
  </si>
  <si>
    <t>Verseny szintje</t>
  </si>
  <si>
    <t>helyezés</t>
  </si>
  <si>
    <t>Zrínyi Ilona matematika verseny</t>
  </si>
  <si>
    <t>M</t>
  </si>
  <si>
    <t>32 fő</t>
  </si>
  <si>
    <t>1.2.3.4.5.7.13.16.17.21.24.25.26.28.29.34.37.40.45.46.49.56.62.71.90.99.119.128.137.148.160.190.</t>
  </si>
  <si>
    <t>O</t>
  </si>
  <si>
    <t>3 fő</t>
  </si>
  <si>
    <t>15.30.39.</t>
  </si>
  <si>
    <t>Van művészi vénád? nemzetközi verseny</t>
  </si>
  <si>
    <t>4 fő</t>
  </si>
  <si>
    <t>3.3.7-10.7-10.</t>
  </si>
  <si>
    <t>Tudásbajnokság (természetismeret)</t>
  </si>
  <si>
    <t>1 fő</t>
  </si>
  <si>
    <t>Tudásbajnokság (matematika)</t>
  </si>
  <si>
    <t>2 fő</t>
  </si>
  <si>
    <t>1.1.</t>
  </si>
  <si>
    <t>17.39.</t>
  </si>
  <si>
    <t>Tudásbajnokság (magyar nyelv)</t>
  </si>
  <si>
    <t>5 fő</t>
  </si>
  <si>
    <t>1.2.3.4.15.</t>
  </si>
  <si>
    <t>1.23.</t>
  </si>
  <si>
    <t>Tudásbajnokság (irodalom)</t>
  </si>
  <si>
    <t>3.3.4.5.</t>
  </si>
  <si>
    <t>2.5.40.</t>
  </si>
  <si>
    <t>Tudásbajnokság (angol nyelv)</t>
  </si>
  <si>
    <t>1.6.</t>
  </si>
  <si>
    <t>40.</t>
  </si>
  <si>
    <t>Történelem OKTV</t>
  </si>
  <si>
    <t>Szolnoki Országos Német Nyelvi Verseny</t>
  </si>
  <si>
    <t>1.2.5.6.11</t>
  </si>
  <si>
    <t>Simonyi Zsigmond helyesírási verseny</t>
  </si>
  <si>
    <t>11 fő</t>
  </si>
  <si>
    <t>1.3.5.6.8.10.14.17.19.20.22.</t>
  </si>
  <si>
    <t>26.</t>
  </si>
  <si>
    <t>Rajz OKTV</t>
  </si>
  <si>
    <t>32.</t>
  </si>
  <si>
    <t>Pest Megyei Matematikaverseny</t>
  </si>
  <si>
    <t>2.2.9.11.13.</t>
  </si>
  <si>
    <t>Öveges József Fizikaverseny</t>
  </si>
  <si>
    <t>3.7.</t>
  </si>
  <si>
    <t>Országos Grafikus Programozási Verseny</t>
  </si>
  <si>
    <t>Olasz OKTV</t>
  </si>
  <si>
    <t>7 fő</t>
  </si>
  <si>
    <t>4.26.</t>
  </si>
  <si>
    <t>OKTV magyar nyelv</t>
  </si>
  <si>
    <t>28.</t>
  </si>
  <si>
    <t>OKTV Informatika programozás</t>
  </si>
  <si>
    <t>OITV programozás</t>
  </si>
  <si>
    <t>9.28.32.</t>
  </si>
  <si>
    <t>Nemes Tihamér Programozási Verseny</t>
  </si>
  <si>
    <t>33.55.</t>
  </si>
  <si>
    <t>Magyar Feltalálók, Tudósok és Felfedezők Országos Csapatverseny</t>
  </si>
  <si>
    <t>2.2.2.</t>
  </si>
  <si>
    <t>Löwenzahn német verseny (ELT Hungary)</t>
  </si>
  <si>
    <t>1.1.1.5.6.</t>
  </si>
  <si>
    <t>1.5.5.25.30.</t>
  </si>
  <si>
    <t>Lotz János szövegértési és helyesírási verseny</t>
  </si>
  <si>
    <t>1.2.2.</t>
  </si>
  <si>
    <t>London Bridge angol verseny</t>
  </si>
  <si>
    <t>LOGO kupa</t>
  </si>
  <si>
    <t>8.8.8.</t>
  </si>
  <si>
    <t>Latin OKTV</t>
  </si>
  <si>
    <t>8 fő</t>
  </si>
  <si>
    <t>Kortárs Műelemző Verseny 2021</t>
  </si>
  <si>
    <t>6 fő</t>
  </si>
  <si>
    <t>1.1.2.5.6.11.</t>
  </si>
  <si>
    <t>Kenguru Nemzetközi Matematika Verseny</t>
  </si>
  <si>
    <t>14 fő</t>
  </si>
  <si>
    <t>15.16.38.39.42.47.60.61.69.71.78.80.87.100.</t>
  </si>
  <si>
    <t>Kárpát-medencei Magyar Feltalálók, Tudósok és Felfedezők verseny</t>
  </si>
  <si>
    <t>2.2.2.2.3.3.3.3.</t>
  </si>
  <si>
    <t>Id. Szántay Csaba Országos Általános Iskolai Kémiaverseny</t>
  </si>
  <si>
    <t>6.6.6.6.</t>
  </si>
  <si>
    <t>Fizika OKTV</t>
  </si>
  <si>
    <t>Filozófia OKTV</t>
  </si>
  <si>
    <t>31.</t>
  </si>
  <si>
    <t>Estöri</t>
  </si>
  <si>
    <t>6.6.6.</t>
  </si>
  <si>
    <t>ELTE E-Hód: Hódítsd meg a biteket informatika verseny</t>
  </si>
  <si>
    <t>1.6.7.9.9.10.</t>
  </si>
  <si>
    <t>Curie Kémia Emlékverseny</t>
  </si>
  <si>
    <t>10 fő</t>
  </si>
  <si>
    <t>4.5.6.9.18.19.20.22.27.33.</t>
  </si>
  <si>
    <t>3.9.15.17.</t>
  </si>
  <si>
    <t>Bolyai Természettudományi Csapatverseny</t>
  </si>
  <si>
    <t>52 fő</t>
  </si>
  <si>
    <t>1.2.3.4.6.7.8.11.12.13.18.28.32.</t>
  </si>
  <si>
    <t>Bolyai Matematika csapatverseny 9-12.</t>
  </si>
  <si>
    <t>12 fő</t>
  </si>
  <si>
    <t>22.24.55.</t>
  </si>
  <si>
    <t>Bolyai Matematika Csapatverseny 5-8.</t>
  </si>
  <si>
    <t>18.22.</t>
  </si>
  <si>
    <t>Bolyai anyanyelvi csapetverseny (9-12. évf.)</t>
  </si>
  <si>
    <t>28 fő</t>
  </si>
  <si>
    <t>1.9.12.14.23.25.34.</t>
  </si>
  <si>
    <t>Bolyai anyanyelvi csapatverseny (5-8. évf.)</t>
  </si>
  <si>
    <t>56 fő</t>
  </si>
  <si>
    <t>1.1.1.2.2.3.3.4.5.6.10.11.13.19.</t>
  </si>
  <si>
    <t>3.7.14.</t>
  </si>
  <si>
    <t>Bendegúz NyelvÉsz</t>
  </si>
  <si>
    <t>20 fő</t>
  </si>
  <si>
    <t>1.1.1.1.2.3.5.6.6.7.9.11.12.12.15.13.17.20.25.29.</t>
  </si>
  <si>
    <t>1.22.23.26.</t>
  </si>
  <si>
    <t>Arany János magyar nyelvi verseny</t>
  </si>
  <si>
    <t>Ábel Jenő Latin Tanulmányi Verseny</t>
  </si>
  <si>
    <t>13.</t>
  </si>
  <si>
    <t>„Víz-Jel” Diákalkotók V. Nemzetközi Grafikai Biennálé, Baja</t>
  </si>
  <si>
    <t>5-10., különdíj</t>
  </si>
  <si>
    <t>sportverseny</t>
  </si>
  <si>
    <t>helyezett</t>
  </si>
  <si>
    <t>76. DanceNet Kupa</t>
  </si>
  <si>
    <t>Akrobatikus rock and roll csapat területi</t>
  </si>
  <si>
    <t>Akrobatikus rock and roll kisformációs területi</t>
  </si>
  <si>
    <t>Akrobatikus Rock and Roll Országos Bajnokság</t>
  </si>
  <si>
    <t>Avas Kupa karate verseny</t>
  </si>
  <si>
    <t>Balaton Kupa</t>
  </si>
  <si>
    <t>Balaton Kupa országos táncverseny, szóló</t>
  </si>
  <si>
    <t>Bercsik EV országos Rg , szabad gyakorlat</t>
  </si>
  <si>
    <t>Bercsik EV Rg országos, labda gyakorlat</t>
  </si>
  <si>
    <t>Bp. területi bajnokság Latin tánc</t>
  </si>
  <si>
    <t>Eto Kupa Ritmikus Gimnasztika</t>
  </si>
  <si>
    <t>Gyerek-Kölyök Magyar Bajnokság</t>
  </si>
  <si>
    <t>2.3.5.</t>
  </si>
  <si>
    <t>Hód Kupa 4x50m gyors</t>
  </si>
  <si>
    <t>I. ETO kupa RG</t>
  </si>
  <si>
    <t>Junior tőr</t>
  </si>
  <si>
    <t>kadett OB csapat tőr</t>
  </si>
  <si>
    <t>Magyar bajnokság U21 latin tánc</t>
  </si>
  <si>
    <t>19.</t>
  </si>
  <si>
    <t>Magyar Kupa tőr</t>
  </si>
  <si>
    <t>Magyar Kupa tőr felnőtt, egyéni</t>
  </si>
  <si>
    <t>Magyar Kupa tőr, csapat</t>
  </si>
  <si>
    <t>MK kadett tőr</t>
  </si>
  <si>
    <t>Női Kadet birkózó OB</t>
  </si>
  <si>
    <t>OB röplabda</t>
  </si>
  <si>
    <t>14.</t>
  </si>
  <si>
    <t>OB röplabda DSE U13</t>
  </si>
  <si>
    <t>Országos Bajnokság tőr</t>
  </si>
  <si>
    <t>Rg országos összetett</t>
  </si>
  <si>
    <t>Rg vidék egyéni buzogány</t>
  </si>
  <si>
    <t>RG vidékbajnokság</t>
  </si>
  <si>
    <t>RG Vidékbajnokság csapat</t>
  </si>
  <si>
    <t>RG Vuelta Kupa</t>
  </si>
  <si>
    <t>Ritmikus Gimnasztika Vidék</t>
  </si>
  <si>
    <t>Röplabda U13 DSE</t>
  </si>
  <si>
    <t>Serdülő bajnokság 2020 4x100 gyors váltó</t>
  </si>
  <si>
    <t>Serdülő OB</t>
  </si>
  <si>
    <t>Sundance Kupa B latin tánc</t>
  </si>
  <si>
    <t>Szalai János Emlékverseny 4x50 m vegyes</t>
  </si>
  <si>
    <t>Szalai János Emlékverseny 50 m gyors</t>
  </si>
  <si>
    <t>TáncSport Magyar Bajnokság 2020</t>
  </si>
  <si>
    <t>21.</t>
  </si>
  <si>
    <t>Tőrvívás Országos Bajnokságon újonc korosztályban</t>
  </si>
  <si>
    <t>Tőrvívás Országos Csapatversenyen újonc</t>
  </si>
  <si>
    <t>Tőrvívó OB csapat</t>
  </si>
  <si>
    <t>Úszás BVSC Kupa 100 m gyors</t>
  </si>
  <si>
    <t>Úszás BVSC Kupa 50 m gyors</t>
  </si>
  <si>
    <t>Úszás BVSC Kupa 50 m pillangó</t>
  </si>
  <si>
    <t>WKF karate Liga</t>
  </si>
  <si>
    <t>0 fő volt</t>
  </si>
  <si>
    <t>2 fő volt</t>
  </si>
  <si>
    <t>nem szolgáltatott adatot: 4</t>
  </si>
  <si>
    <t>Szigetszentmiklósi Batthyány Kázmér Gimnizium</t>
  </si>
  <si>
    <t>1 fő szülői lemondó nyilatkozat alapján nincs ellátva</t>
  </si>
  <si>
    <t>2310 Szigetszentmiklós, Csokonai utca 6-12.</t>
  </si>
  <si>
    <t>Szigetszentmiklósi Batthyány Kázmér Gimnázium</t>
  </si>
  <si>
    <t>001</t>
  </si>
  <si>
    <t>A Szigetszentmiklósi Batthyány Kázmér Gimnázium 2020/2021. tanévi beszámolójának 3. számú melléklete</t>
  </si>
  <si>
    <t>A Szigetszentmiklósi Batthyány Kázmér Gimnázium  2020/2021. tanévi beszámolójának 4. számú melléklete</t>
  </si>
  <si>
    <t>8.b</t>
  </si>
  <si>
    <t>7.b</t>
  </si>
  <si>
    <t>7.a</t>
  </si>
  <si>
    <t>6.b</t>
  </si>
  <si>
    <t>6.a</t>
  </si>
  <si>
    <t>5.b</t>
  </si>
  <si>
    <t>5.a</t>
  </si>
  <si>
    <t>8.a</t>
  </si>
  <si>
    <t>12.c</t>
  </si>
  <si>
    <t>12.b</t>
  </si>
  <si>
    <t>12.a</t>
  </si>
  <si>
    <t>11.c</t>
  </si>
  <si>
    <t>11.b</t>
  </si>
  <si>
    <t>11.a</t>
  </si>
  <si>
    <t>10.c</t>
  </si>
  <si>
    <t>10.b</t>
  </si>
  <si>
    <t>10.a</t>
  </si>
  <si>
    <t>9.c</t>
  </si>
  <si>
    <t>9.b</t>
  </si>
  <si>
    <t>9.a</t>
  </si>
  <si>
    <t>MVM (Magyar Villamos Művek Zrt.)</t>
  </si>
  <si>
    <t>okosbútor pályázat</t>
  </si>
  <si>
    <t>elutasított</t>
  </si>
  <si>
    <t>Pedagógusok várható hiánya a következő években</t>
  </si>
  <si>
    <t>A testnevelés órák magas száma a tornaterem befogadóképességéhez mérten</t>
  </si>
  <si>
    <t>Az épület veszélyessé vált állapota: álmennyezet, elektromos hálózat, világítás, tornaterem beázása, udvari aszfalt</t>
  </si>
  <si>
    <t>Felvettük a kapcsolatot több egyetemmel is, ahol tanárképzés folyik. A végzős hallgatók gyakorlótanítását vállaljuk évek óta.</t>
  </si>
  <si>
    <t>A testnevelés órákat 9. évfolyamon néptánccal váltjuk ki heti 1 alkalommal osztályonként.
A 3+2 rendszer bevezetésével csökkentettük a tesnevelés órák számát.</t>
  </si>
  <si>
    <t>Tornaterem bővítése vagy építése.</t>
  </si>
  <si>
    <t>Felújítások.</t>
  </si>
  <si>
    <t>A világítótesteket saját gondnokunkkal elkezdtük kicserélni LED-esre, ami csökkenti az áramfelvételt és növeli a fényerősséget.</t>
  </si>
  <si>
    <t>???</t>
  </si>
  <si>
    <t>magas szinten ellátjuk</t>
  </si>
  <si>
    <t>Ssz</t>
  </si>
  <si>
    <t>Elvégzett felújítási, karbantartási feladatok megnevezése, rövid leírása</t>
  </si>
  <si>
    <t>Saját munka vagy tankerületi?</t>
  </si>
  <si>
    <t>1.       </t>
  </si>
  <si>
    <t>Az Intézmény minkét lépcsőháza, I.em kiállító terem teljes festése</t>
  </si>
  <si>
    <t>készen van</t>
  </si>
  <si>
    <t>Saját munka</t>
  </si>
  <si>
    <t>2.       </t>
  </si>
  <si>
    <t>201 Iroda Fénycső almatúrák tejes felújítása Led fénycsövesre</t>
  </si>
  <si>
    <t>3.       </t>
  </si>
  <si>
    <t>202 Iroda Fénycső almatúrák tejes felújítása Led fénycsövesre</t>
  </si>
  <si>
    <t>4.       </t>
  </si>
  <si>
    <t>203 Iroda Fénycső almatúrák tejes felújítása Led fénycsövesre</t>
  </si>
  <si>
    <t>5.       </t>
  </si>
  <si>
    <t>204 Iroda Fénycső almatúrák tejes felújítása Led fénycsövesre</t>
  </si>
  <si>
    <t>6.       </t>
  </si>
  <si>
    <t xml:space="preserve">Aulában fénycső almatúrák el lettek kezdve Led fénycsövesre felújítva </t>
  </si>
  <si>
    <t>Led fénycső, EMIKA foglalat igénylése</t>
  </si>
  <si>
    <t>7.       </t>
  </si>
  <si>
    <t xml:space="preserve">Az Intézményben le lettek cserélve a Diákok öltözőszekrényei. Ez által az összes régi szekrény lehordása rendezése az elszállásokhoz. </t>
  </si>
  <si>
    <t>8.       </t>
  </si>
  <si>
    <t>206. tanáriban fénycső almatúrák el lettek kezdve Led fénycsövesre felújítva</t>
  </si>
  <si>
    <t>9.       </t>
  </si>
  <si>
    <t>202,203 Irodák berendezése</t>
  </si>
  <si>
    <t>10.    </t>
  </si>
  <si>
    <t xml:space="preserve">I.em-II.em folyóson lévő fénycső almatúrák karbantartása </t>
  </si>
  <si>
    <t>folyamatos</t>
  </si>
  <si>
    <t>Led fénycső, EMIKA foglalat igénylése. Sajnos már porladnak és összeégek a trafók, fojtók. Vagy megfelelő Led fényforrású almatúrák felszerelése.</t>
  </si>
  <si>
    <t>11.    </t>
  </si>
  <si>
    <t xml:space="preserve">Illemhelyek folyamatos javítása, voltak ujjakra való cserélés meglévők újításai. Öblítő tartályok cseréje hozzá tartozó szerelvényezésekkel. </t>
  </si>
  <si>
    <t>Régi öblítő tartályokat szerelvényezéssel, amikor lehetőség van, rá cseréljük.</t>
  </si>
  <si>
    <t>12.    </t>
  </si>
  <si>
    <t>Női- illetve férfi illemhelyek világításának felújítása led perecre</t>
  </si>
  <si>
    <t>Szükség esetén anyagigénylés</t>
  </si>
  <si>
    <t>13.    </t>
  </si>
  <si>
    <t>Éjszakai világítás, vészvilágítás  led izzókra való felújítása</t>
  </si>
  <si>
    <t>14.    </t>
  </si>
  <si>
    <t>Tornateremben lévő padok, kapuk hegesztése javítása. Zsámolyok javítása</t>
  </si>
  <si>
    <t>Hegesztőhuzal igénylése. Zsámolyokhoz faanyag illetve csuszás mentes anyag igénylése</t>
  </si>
  <si>
    <t>15.    </t>
  </si>
  <si>
    <t>Testnevelési oldalon az illemhelyek dugulási elhárítás végzése, havi 1-2 alkalommal</t>
  </si>
  <si>
    <t>Rossz lejtési szög lett annak idején építve</t>
  </si>
  <si>
    <t>16.    </t>
  </si>
  <si>
    <t xml:space="preserve">Ebédlőben világítás korszerűsítése </t>
  </si>
  <si>
    <t>Anyag igénylése szükséges</t>
  </si>
  <si>
    <t>17.    </t>
  </si>
  <si>
    <t>Az intézmény tetőn lévő csapadék elvezetés csatornák takarítása karbantartása</t>
  </si>
  <si>
    <t>18.    </t>
  </si>
  <si>
    <t>Videó rendszer és ahhoz tartozó kamera rendszerek havi karbantartása</t>
  </si>
  <si>
    <t>Ha nagyon szükséges anyag igénylés</t>
  </si>
  <si>
    <t>19.    </t>
  </si>
  <si>
    <t>Tantermekben rendszeres HDMI kábelek cseréje</t>
  </si>
  <si>
    <t>Már egy kicsit félő a gipsz álmennyezetek megbontása</t>
  </si>
  <si>
    <t>20.    </t>
  </si>
  <si>
    <t>Radiátorok cseréi</t>
  </si>
  <si>
    <t xml:space="preserve">Tankerületi központ és saját munka </t>
  </si>
  <si>
    <t>21.    </t>
  </si>
  <si>
    <t>Régi hőlégbefúvók, radiátorokra való cseréje</t>
  </si>
  <si>
    <t>Anyaigény összeírása és leadása</t>
  </si>
  <si>
    <t>22.    </t>
  </si>
  <si>
    <t xml:space="preserve">Az illemhelyeken a mosdócsapok cseréi és piszoárok öblítő szelepek cseréi </t>
  </si>
  <si>
    <t>23.    </t>
  </si>
  <si>
    <t>Az illemhelyek csempe, ill. járólapok cseréi folyamatban</t>
  </si>
  <si>
    <t>24.    </t>
  </si>
  <si>
    <t xml:space="preserve">Napi szinten illemhelyek ellenőrzése és hozzá tartozó személyi higiéniák feltöltése </t>
  </si>
  <si>
    <t>25.    </t>
  </si>
  <si>
    <t>Régebbi fém székek hegesztése, öltözőkben levő öltözőpad hegesztése javítása, falecek pótlása</t>
  </si>
  <si>
    <t>26.    </t>
  </si>
  <si>
    <t>Az összes szappanadagoló illetve kéztörlő lecserélése</t>
  </si>
  <si>
    <t xml:space="preserve">Meghibásodás esetén újbóli igénylés </t>
  </si>
  <si>
    <t>27.    </t>
  </si>
  <si>
    <t>Nyári szünetben illetve napi szinten villanykapcsolók, 230-as dugaljak ellenőrzése, higiéniai menedzserek segítségével, meghibásodása esetén azonnali javítás</t>
  </si>
  <si>
    <t>Anyag hiányában, igénylés</t>
  </si>
  <si>
    <t>28.    </t>
  </si>
  <si>
    <t>Iskolaudvaron lévő padok illetve körülők fa illetve fém szerkezetének javítása</t>
  </si>
  <si>
    <t>Anyag igény engedélyezve lett</t>
  </si>
  <si>
    <t>29.    </t>
  </si>
  <si>
    <t>Ajándékba kapott bútorok felpakolása illetve a régi bútorok lepakolása</t>
  </si>
  <si>
    <t>30.    </t>
  </si>
  <si>
    <t xml:space="preserve">Kondi parktérő felszedése annak rendezése </t>
  </si>
  <si>
    <t>31.    </t>
  </si>
  <si>
    <t>Többszöri térkő pakolását, átválogatását raklapra végeztem, amit Dömsödre szállítottak le. Ezáltal a teljes hátsó gazdasági rész rendbetétele</t>
  </si>
  <si>
    <t>32.    </t>
  </si>
  <si>
    <t>Az intézményben, az összes tanteremben, 230-as dugaj kialakítása a tanári asztalok közeléhez. A munkafolyamat hamarosan kezdetét veszi</t>
  </si>
  <si>
    <t>Czita Zoltán tanár úr az anyag igényt beszerezte, de ha valamire szükségem lenne, anyag igényt fogok kérni</t>
  </si>
  <si>
    <t>33.    </t>
  </si>
  <si>
    <t xml:space="preserve">II. emeleten informatikai asztalokhoz teljesen új áramkör kialakítása. </t>
  </si>
  <si>
    <t>34.    </t>
  </si>
  <si>
    <t>II. emelettől a földszintig teljes szennyvíz strang kicserélése felújítása</t>
  </si>
  <si>
    <t>készen  van</t>
  </si>
  <si>
    <t>Műanyag záras szervizajtó</t>
  </si>
  <si>
    <t>35.    </t>
  </si>
  <si>
    <t>Kerti vízszivattyú időszakos fel illetve le szerelése, karbantartása</t>
  </si>
  <si>
    <t>1 db tönkre ment, leselejtezve és annak pótlása</t>
  </si>
  <si>
    <t>36.    </t>
  </si>
  <si>
    <t>Kerítés lécek többszöri pótlása, javítása, festése</t>
  </si>
  <si>
    <t>nagyobb anyagi keretre lenne szükség</t>
  </si>
  <si>
    <t>A nevelő-, illetve az oktatómunkában elért eredmények</t>
  </si>
  <si>
    <t>Tehetséggondozás, felzárkóztatás, egyéni fejlesztés (SNI, BTMN)</t>
  </si>
  <si>
    <t>Az év során megvalósult tantárgyi mérések, vizsgák eredményei</t>
  </si>
  <si>
    <t>Az intézmény tanórán kívüli (szabadidős) tevékenysége</t>
  </si>
  <si>
    <t xml:space="preserve">A tanév során továbbképzésben résztvevő pedagógusok </t>
  </si>
  <si>
    <t>A pedagógusok által kezdeményezett innovációk</t>
  </si>
  <si>
    <t>Versenyeredmények</t>
  </si>
  <si>
    <t xml:space="preserve">Kapcsolat más intézményekkel </t>
  </si>
  <si>
    <t>Az iskolapszichológus feladatai</t>
  </si>
  <si>
    <t>Iskolai szociális munka bevezetése</t>
  </si>
  <si>
    <t>A pályaválasztás tapasztalatai, eredményei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</si>
</sst>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t&quot;"/>
    <numFmt numFmtId="165" formatCode="0.0"/>
    <numFmt numFmtId="166" formatCode="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D4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FF6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lightUp">
        <bgColor auto="1"/>
      </patternFill>
    </fill>
    <fill>
      <patternFill patternType="solid">
        <fgColor rgb="FFC8C8C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0" fillId="12" borderId="2" xfId="0" applyFill="1" applyBorder="1" applyAlignment="1">
      <alignment horizontal="center" wrapText="1"/>
    </xf>
    <xf numFmtId="0" fontId="0" fillId="13" borderId="3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Border="1"/>
    <xf numFmtId="0" fontId="10" fillId="0" borderId="0" xfId="0" applyFont="1"/>
    <xf numFmtId="0" fontId="3" fillId="1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13" borderId="18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/>
    </xf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16" borderId="1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wrapText="1"/>
    </xf>
    <xf numFmtId="0" fontId="5" fillId="2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wrapText="1"/>
    </xf>
    <xf numFmtId="0" fontId="9" fillId="0" borderId="0" xfId="0" applyFont="1"/>
    <xf numFmtId="0" fontId="5" fillId="13" borderId="4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wrapText="1"/>
    </xf>
    <xf numFmtId="0" fontId="0" fillId="0" borderId="22" xfId="0" applyBorder="1"/>
    <xf numFmtId="0" fontId="0" fillId="0" borderId="1" xfId="0" applyBorder="1" applyAlignment="1">
      <alignment horizontal="left" vertical="center" wrapText="1"/>
    </xf>
    <xf numFmtId="0" fontId="15" fillId="29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5" fillId="29" borderId="20" xfId="0" applyFont="1" applyFill="1" applyBorder="1" applyAlignment="1">
      <alignment horizontal="center" vertical="center" wrapText="1"/>
    </xf>
    <xf numFmtId="0" fontId="3" fillId="15" borderId="25" xfId="0" applyFont="1" applyFill="1" applyBorder="1"/>
    <xf numFmtId="0" fontId="0" fillId="15" borderId="0" xfId="0" applyFill="1"/>
    <xf numFmtId="0" fontId="3" fillId="15" borderId="0" xfId="0" applyFont="1" applyFill="1"/>
    <xf numFmtId="0" fontId="3" fillId="30" borderId="26" xfId="0" applyFont="1" applyFill="1" applyBorder="1"/>
    <xf numFmtId="9" fontId="0" fillId="15" borderId="0" xfId="1" applyFont="1" applyFill="1"/>
    <xf numFmtId="0" fontId="15" fillId="2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3" xfId="0" applyBorder="1"/>
    <xf numFmtId="0" fontId="0" fillId="0" borderId="29" xfId="0" applyBorder="1"/>
    <xf numFmtId="0" fontId="0" fillId="0" borderId="14" xfId="0" applyBorder="1"/>
    <xf numFmtId="0" fontId="3" fillId="21" borderId="21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13" xfId="0" applyFont="1" applyBorder="1"/>
    <xf numFmtId="0" fontId="3" fillId="0" borderId="29" xfId="0" applyFont="1" applyBorder="1"/>
    <xf numFmtId="0" fontId="3" fillId="0" borderId="14" xfId="0" applyFont="1" applyBorder="1"/>
    <xf numFmtId="0" fontId="3" fillId="17" borderId="2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164" fontId="3" fillId="17" borderId="1" xfId="0" applyNumberFormat="1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0" fillId="15" borderId="1" xfId="0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0" fontId="2" fillId="32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21" fillId="0" borderId="0" xfId="0" applyFont="1"/>
    <xf numFmtId="0" fontId="18" fillId="0" borderId="0" xfId="0" applyFont="1"/>
    <xf numFmtId="0" fontId="15" fillId="14" borderId="9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24" fillId="27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/>
    </xf>
    <xf numFmtId="49" fontId="24" fillId="27" borderId="1" xfId="0" applyNumberFormat="1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vertical="center" wrapText="1"/>
    </xf>
    <xf numFmtId="0" fontId="18" fillId="27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27" borderId="1" xfId="0" applyFont="1" applyFill="1" applyBorder="1" applyAlignment="1">
      <alignment horizontal="center" vertical="center" wrapText="1"/>
    </xf>
    <xf numFmtId="0" fontId="25" fillId="27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4" fillId="27" borderId="1" xfId="0" applyFont="1" applyFill="1" applyBorder="1" applyAlignment="1">
      <alignment horizontal="left" vertical="center" wrapText="1"/>
    </xf>
    <xf numFmtId="0" fontId="26" fillId="33" borderId="1" xfId="0" applyFont="1" applyFill="1" applyBorder="1" applyAlignment="1">
      <alignment horizontal="left" vertical="center" wrapText="1"/>
    </xf>
    <xf numFmtId="0" fontId="25" fillId="27" borderId="1" xfId="0" applyFont="1" applyFill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14" borderId="2" xfId="0" applyNumberFormat="1" applyFill="1" applyBorder="1" applyAlignment="1">
      <alignment horizontal="center" vertical="center" wrapText="1"/>
    </xf>
    <xf numFmtId="49" fontId="0" fillId="14" borderId="18" xfId="0" applyNumberForma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0" fillId="19" borderId="2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16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1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5" fillId="23" borderId="8" xfId="0" applyFont="1" applyFill="1" applyBorder="1" applyAlignment="1">
      <alignment horizontal="center" vertical="center" wrapText="1"/>
    </xf>
    <xf numFmtId="0" fontId="15" fillId="23" borderId="9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8" fillId="25" borderId="4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7" fillId="32" borderId="4" xfId="0" applyFont="1" applyFill="1" applyBorder="1" applyAlignment="1">
      <alignment horizontal="center"/>
    </xf>
    <xf numFmtId="0" fontId="27" fillId="32" borderId="17" xfId="0" applyFont="1" applyFill="1" applyBorder="1" applyAlignment="1">
      <alignment horizontal="center"/>
    </xf>
    <xf numFmtId="0" fontId="27" fillId="32" borderId="5" xfId="0" applyFont="1" applyFill="1" applyBorder="1" applyAlignment="1">
      <alignment horizontal="center"/>
    </xf>
    <xf numFmtId="0" fontId="18" fillId="2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13" borderId="4" xfId="0" applyFont="1" applyFill="1" applyBorder="1" applyAlignment="1">
      <alignment horizontal="center"/>
    </xf>
    <xf numFmtId="0" fontId="18" fillId="13" borderId="17" xfId="0" applyFont="1" applyFill="1" applyBorder="1" applyAlignment="1">
      <alignment horizontal="center"/>
    </xf>
    <xf numFmtId="0" fontId="18" fillId="13" borderId="5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/>
    </xf>
    <xf numFmtId="0" fontId="3" fillId="31" borderId="27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/>
    </xf>
    <xf numFmtId="0" fontId="15" fillId="28" borderId="1" xfId="0" applyFont="1" applyFill="1" applyBorder="1" applyAlignment="1">
      <alignment horizontal="center" vertical="center"/>
    </xf>
    <xf numFmtId="0" fontId="15" fillId="28" borderId="23" xfId="0" applyFont="1" applyFill="1" applyBorder="1" applyAlignment="1">
      <alignment horizontal="center" vertical="center" wrapText="1"/>
    </xf>
    <xf numFmtId="0" fontId="15" fillId="28" borderId="24" xfId="0" applyFont="1" applyFill="1" applyBorder="1" applyAlignment="1">
      <alignment horizontal="center" vertical="center" wrapText="1"/>
    </xf>
    <xf numFmtId="0" fontId="15" fillId="28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3" borderId="0" xfId="0" applyFill="1" applyAlignment="1">
      <alignment horizontal="center" wrapText="1"/>
    </xf>
    <xf numFmtId="0" fontId="11" fillId="0" borderId="0" xfId="0" applyFont="1" applyAlignment="1">
      <alignment horizontal="left"/>
    </xf>
    <xf numFmtId="165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18" xfId="0" applyBorder="1"/>
    <xf numFmtId="0" fontId="0" fillId="0" borderId="18" xfId="0" applyBorder="1" applyAlignment="1">
      <alignment horizontal="right"/>
    </xf>
    <xf numFmtId="0" fontId="0" fillId="0" borderId="0" xfId="0" applyAlignment="1">
      <alignment horizontal="center" wrapText="1"/>
    </xf>
    <xf numFmtId="14" fontId="0" fillId="0" borderId="1" xfId="0" applyNumberFormat="1" applyBorder="1"/>
    <xf numFmtId="0" fontId="15" fillId="29" borderId="31" xfId="0" applyFont="1" applyFill="1" applyBorder="1" applyAlignment="1">
      <alignment horizontal="center" vertical="center" wrapText="1"/>
    </xf>
    <xf numFmtId="0" fontId="15" fillId="29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DFF6D6"/>
      <color rgb="FFF8D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nker&#252;leti_K&#246;zpont\4_SZAKMAI_F&#336;OSZT\TAN&#220;GY\EGYMI%20MCS\2021_05_17_utaz&#243;\jav&#237;tott%20Szigetszentmikl&#243;si%20TK%20-%20Utaz&#243;%20gy&#243;gypedag&#243;giai%20h&#225;l&#243;z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azó gyógypedagógiai hálózat"/>
      <sheetName val="Kimutatás"/>
      <sheetName val="Legördülő menü"/>
    </sheetNames>
    <sheetDataSet>
      <sheetData sheetId="0"/>
      <sheetData sheetId="1"/>
      <sheetData sheetId="2">
        <row r="2">
          <cell r="A2" t="str">
            <v>2019/2020</v>
          </cell>
          <cell r="B2" t="str">
            <v>általános iskola</v>
          </cell>
        </row>
        <row r="3">
          <cell r="A3" t="str">
            <v>2018/2019</v>
          </cell>
          <cell r="B3" t="str">
            <v>gimnázium</v>
          </cell>
        </row>
        <row r="4">
          <cell r="A4" t="str">
            <v>2017/2018</v>
          </cell>
          <cell r="B4" t="str">
            <v>készségfejlesztő</v>
          </cell>
        </row>
        <row r="5">
          <cell r="B5" t="str">
            <v>óvoda</v>
          </cell>
        </row>
        <row r="6">
          <cell r="B6" t="str">
            <v>szakiskola</v>
          </cell>
        </row>
        <row r="7">
          <cell r="B7" t="str">
            <v>szakközépiskola</v>
          </cell>
        </row>
        <row r="8">
          <cell r="B8" t="str">
            <v>szakgimnázium</v>
          </cell>
        </row>
        <row r="9">
          <cell r="B9" t="str">
            <v>fejlesztő nevelés-oktatás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5E0B-84BF-4E0D-B507-48D224655115}">
  <sheetPr>
    <pageSetUpPr fitToPage="1"/>
  </sheetPr>
  <dimension ref="A1:I18"/>
  <sheetViews>
    <sheetView topLeftCell="A10" workbookViewId="0">
      <selection activeCell="D22" sqref="D22"/>
    </sheetView>
  </sheetViews>
  <sheetFormatPr defaultRowHeight="14.4" x14ac:dyDescent="0.3"/>
  <cols>
    <col min="3" max="3" width="17.5546875" customWidth="1"/>
    <col min="4" max="4" width="19.5546875" customWidth="1"/>
    <col min="5" max="5" width="13.5546875" customWidth="1"/>
    <col min="6" max="6" width="16" customWidth="1"/>
    <col min="7" max="7" width="16.5546875" customWidth="1"/>
    <col min="8" max="8" width="19.33203125" customWidth="1"/>
    <col min="9" max="9" width="17.33203125" customWidth="1"/>
  </cols>
  <sheetData>
    <row r="1" spans="1:9" ht="18" x14ac:dyDescent="0.35">
      <c r="A1" s="4" t="s">
        <v>5</v>
      </c>
    </row>
    <row r="2" spans="1:9" ht="18" x14ac:dyDescent="0.35">
      <c r="C2" s="3"/>
    </row>
    <row r="4" spans="1:9" ht="52.5" customHeight="1" x14ac:dyDescent="0.3">
      <c r="C4" s="2" t="s">
        <v>3</v>
      </c>
      <c r="D4" s="132" t="s">
        <v>0</v>
      </c>
      <c r="E4" s="132"/>
      <c r="F4" s="133" t="s">
        <v>1</v>
      </c>
      <c r="G4" s="133"/>
      <c r="H4" s="134" t="s">
        <v>2</v>
      </c>
      <c r="I4" s="134"/>
    </row>
    <row r="5" spans="1:9" ht="43.2" x14ac:dyDescent="0.3">
      <c r="C5" s="6" t="s">
        <v>4</v>
      </c>
      <c r="D5" s="137">
        <v>58.75</v>
      </c>
      <c r="E5" s="138"/>
      <c r="F5" s="137">
        <v>5.75</v>
      </c>
      <c r="G5" s="138"/>
      <c r="H5" s="137">
        <v>14</v>
      </c>
      <c r="I5" s="138"/>
    </row>
    <row r="6" spans="1:9" ht="43.8" thickBot="1" x14ac:dyDescent="0.35">
      <c r="C6" s="6" t="s">
        <v>190</v>
      </c>
      <c r="D6" s="139">
        <v>58.75</v>
      </c>
      <c r="E6" s="140"/>
      <c r="F6" s="139">
        <v>5.75</v>
      </c>
      <c r="G6" s="140"/>
      <c r="H6" s="139">
        <v>14</v>
      </c>
      <c r="I6" s="140"/>
    </row>
    <row r="7" spans="1:9" ht="15" thickBot="1" x14ac:dyDescent="0.35">
      <c r="C7" s="7" t="s">
        <v>7</v>
      </c>
      <c r="D7" s="135">
        <f>D6-D5</f>
        <v>0</v>
      </c>
      <c r="E7" s="136"/>
      <c r="F7" s="135">
        <f>F6-F5</f>
        <v>0</v>
      </c>
      <c r="G7" s="136"/>
      <c r="H7" s="135">
        <f>H6-H5</f>
        <v>0</v>
      </c>
      <c r="I7" s="136"/>
    </row>
    <row r="8" spans="1:9" x14ac:dyDescent="0.3">
      <c r="C8" s="246"/>
    </row>
    <row r="10" spans="1:9" ht="18" x14ac:dyDescent="0.3">
      <c r="C10" s="2" t="s">
        <v>6</v>
      </c>
      <c r="D10" s="132" t="s">
        <v>191</v>
      </c>
      <c r="E10" s="132"/>
      <c r="F10" s="133" t="s">
        <v>114</v>
      </c>
      <c r="G10" s="133"/>
      <c r="H10" s="134" t="s">
        <v>115</v>
      </c>
      <c r="I10" s="134"/>
    </row>
    <row r="11" spans="1:9" ht="43.2" x14ac:dyDescent="0.3">
      <c r="C11" s="6" t="s">
        <v>4</v>
      </c>
      <c r="D11" s="137">
        <v>63</v>
      </c>
      <c r="E11" s="138"/>
      <c r="F11" s="137">
        <v>7</v>
      </c>
      <c r="G11" s="138"/>
      <c r="H11" s="137">
        <v>16</v>
      </c>
      <c r="I11" s="138"/>
    </row>
    <row r="12" spans="1:9" ht="43.8" thickBot="1" x14ac:dyDescent="0.35">
      <c r="C12" s="6" t="s">
        <v>190</v>
      </c>
      <c r="D12" s="141">
        <v>63</v>
      </c>
      <c r="E12" s="142"/>
      <c r="F12" s="141">
        <v>7</v>
      </c>
      <c r="G12" s="142"/>
      <c r="H12" s="141">
        <v>16</v>
      </c>
      <c r="I12" s="142"/>
    </row>
    <row r="13" spans="1:9" ht="15" thickBot="1" x14ac:dyDescent="0.35">
      <c r="C13" s="7" t="s">
        <v>7</v>
      </c>
      <c r="D13" s="135">
        <f>D12-D11</f>
        <v>0</v>
      </c>
      <c r="E13" s="136"/>
      <c r="F13" s="135">
        <f>F12-F11</f>
        <v>0</v>
      </c>
      <c r="G13" s="136"/>
      <c r="H13" s="135">
        <f>H12-H11</f>
        <v>0</v>
      </c>
      <c r="I13" s="136"/>
    </row>
    <row r="14" spans="1:9" x14ac:dyDescent="0.3">
      <c r="C14" s="246"/>
      <c r="D14" s="245"/>
      <c r="E14" s="245"/>
      <c r="F14" s="245"/>
      <c r="G14" s="245"/>
      <c r="H14" s="245"/>
      <c r="I14" s="245"/>
    </row>
    <row r="16" spans="1:9" ht="63" customHeight="1" x14ac:dyDescent="0.3">
      <c r="C16" s="8" t="s">
        <v>8</v>
      </c>
      <c r="D16" s="126" t="s">
        <v>0</v>
      </c>
      <c r="E16" s="126" t="s">
        <v>9</v>
      </c>
      <c r="F16" s="126" t="s">
        <v>1</v>
      </c>
      <c r="G16" s="126" t="s">
        <v>10</v>
      </c>
      <c r="H16" s="126" t="s">
        <v>2</v>
      </c>
      <c r="I16" s="126" t="s">
        <v>11</v>
      </c>
    </row>
    <row r="17" spans="3:9" ht="43.2" x14ac:dyDescent="0.3">
      <c r="C17" s="6" t="s">
        <v>4</v>
      </c>
      <c r="D17" s="128">
        <f>D5</f>
        <v>58.75</v>
      </c>
      <c r="E17" s="1">
        <v>0.08</v>
      </c>
      <c r="F17" s="1">
        <v>5.75</v>
      </c>
      <c r="G17" s="1">
        <v>-0.25</v>
      </c>
      <c r="H17" s="1">
        <v>14</v>
      </c>
      <c r="I17" s="1">
        <v>1</v>
      </c>
    </row>
    <row r="18" spans="3:9" ht="43.2" x14ac:dyDescent="0.3">
      <c r="C18" s="76" t="s">
        <v>190</v>
      </c>
      <c r="D18" s="128">
        <f>D6</f>
        <v>58.75</v>
      </c>
      <c r="E18" s="1">
        <v>0.03</v>
      </c>
      <c r="F18" s="1">
        <v>5.75</v>
      </c>
      <c r="G18" s="1">
        <v>-0.25</v>
      </c>
      <c r="H18" s="1">
        <v>14</v>
      </c>
      <c r="I18" s="1">
        <v>0</v>
      </c>
    </row>
  </sheetData>
  <mergeCells count="24">
    <mergeCell ref="D6:E6"/>
    <mergeCell ref="F5:G5"/>
    <mergeCell ref="F6:G6"/>
    <mergeCell ref="H5:I5"/>
    <mergeCell ref="H6:I6"/>
    <mergeCell ref="D4:E4"/>
    <mergeCell ref="F4:G4"/>
    <mergeCell ref="H4:I4"/>
    <mergeCell ref="D10:E10"/>
    <mergeCell ref="F10:G10"/>
    <mergeCell ref="H10:I10"/>
    <mergeCell ref="D7:E7"/>
    <mergeCell ref="F7:G7"/>
    <mergeCell ref="H7:I7"/>
    <mergeCell ref="D5:E5"/>
    <mergeCell ref="H13:I13"/>
    <mergeCell ref="F11:G11"/>
    <mergeCell ref="F12:G12"/>
    <mergeCell ref="D11:E11"/>
    <mergeCell ref="D12:E12"/>
    <mergeCell ref="D13:E13"/>
    <mergeCell ref="F13:G13"/>
    <mergeCell ref="H11:I11"/>
    <mergeCell ref="H12:I12"/>
  </mergeCell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I8" sqref="I8"/>
    </sheetView>
  </sheetViews>
  <sheetFormatPr defaultRowHeight="14.4" x14ac:dyDescent="0.3"/>
  <sheetData>
    <row r="1" spans="1:1" x14ac:dyDescent="0.3">
      <c r="A1" s="5" t="s">
        <v>84</v>
      </c>
    </row>
    <row r="2" spans="1:1" x14ac:dyDescent="0.3">
      <c r="A2" s="5" t="s">
        <v>82</v>
      </c>
    </row>
    <row r="3" spans="1:1" x14ac:dyDescent="0.3">
      <c r="A3" s="5" t="s">
        <v>83</v>
      </c>
    </row>
    <row r="4" spans="1:1" x14ac:dyDescent="0.3">
      <c r="A4" s="5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A8A8-49D0-4639-9F66-F1E8F08A92E2}">
  <sheetPr>
    <pageSetUpPr fitToPage="1"/>
  </sheetPr>
  <dimension ref="A1:L18"/>
  <sheetViews>
    <sheetView topLeftCell="A7" zoomScale="90" zoomScaleNormal="90" workbookViewId="0">
      <selection activeCell="F25" sqref="F25"/>
    </sheetView>
  </sheetViews>
  <sheetFormatPr defaultRowHeight="14.4" x14ac:dyDescent="0.3"/>
  <cols>
    <col min="2" max="2" width="34.44140625" customWidth="1"/>
    <col min="3" max="3" width="25.109375" customWidth="1"/>
    <col min="4" max="4" width="21.6640625" customWidth="1"/>
    <col min="5" max="5" width="29.44140625" customWidth="1"/>
    <col min="6" max="6" width="29.6640625" customWidth="1"/>
    <col min="7" max="7" width="26.44140625" customWidth="1"/>
    <col min="8" max="8" width="17.44140625" bestFit="1" customWidth="1"/>
    <col min="9" max="9" width="17" customWidth="1"/>
    <col min="10" max="10" width="17.33203125" customWidth="1"/>
    <col min="11" max="11" width="16.6640625" customWidth="1"/>
    <col min="12" max="12" width="18" customWidth="1"/>
  </cols>
  <sheetData>
    <row r="1" spans="1:12" ht="18" x14ac:dyDescent="0.35">
      <c r="A1" s="4" t="s">
        <v>12</v>
      </c>
    </row>
    <row r="4" spans="1:12" x14ac:dyDescent="0.3">
      <c r="B4" s="143" t="s">
        <v>17</v>
      </c>
      <c r="C4" s="143"/>
      <c r="D4" s="143"/>
      <c r="E4" s="143"/>
      <c r="F4" s="143"/>
      <c r="G4" s="143"/>
    </row>
    <row r="5" spans="1:12" ht="335.25" customHeight="1" x14ac:dyDescent="0.3">
      <c r="B5" s="74" t="s">
        <v>13</v>
      </c>
      <c r="C5" s="74" t="s">
        <v>14</v>
      </c>
      <c r="D5" s="74" t="s">
        <v>15</v>
      </c>
      <c r="E5" s="75" t="s">
        <v>16</v>
      </c>
      <c r="F5" s="74" t="s">
        <v>18</v>
      </c>
      <c r="G5" s="74" t="s">
        <v>19</v>
      </c>
    </row>
    <row r="6" spans="1:12" x14ac:dyDescent="0.3">
      <c r="B6" s="54">
        <v>6</v>
      </c>
      <c r="C6" s="54">
        <v>5</v>
      </c>
      <c r="D6" s="54">
        <v>1</v>
      </c>
      <c r="E6" s="54">
        <v>0</v>
      </c>
      <c r="F6" s="54">
        <v>0</v>
      </c>
      <c r="G6" s="54">
        <v>0</v>
      </c>
    </row>
    <row r="9" spans="1:12" ht="43.2" x14ac:dyDescent="0.3">
      <c r="B9" s="10" t="s">
        <v>22</v>
      </c>
      <c r="C9" s="9" t="s">
        <v>116</v>
      </c>
      <c r="D9" s="9" t="s">
        <v>24</v>
      </c>
    </row>
    <row r="10" spans="1:12" x14ac:dyDescent="0.3">
      <c r="B10" s="11" t="s">
        <v>20</v>
      </c>
      <c r="C10" s="128">
        <v>5</v>
      </c>
      <c r="D10" s="128">
        <v>36</v>
      </c>
    </row>
    <row r="11" spans="1:12" ht="28.8" x14ac:dyDescent="0.3">
      <c r="B11" s="12" t="s">
        <v>21</v>
      </c>
      <c r="C11" s="128">
        <v>1</v>
      </c>
      <c r="D11" s="128">
        <v>1</v>
      </c>
    </row>
    <row r="12" spans="1:12" x14ac:dyDescent="0.3">
      <c r="B12" s="13" t="s">
        <v>23</v>
      </c>
      <c r="C12" s="128">
        <v>0</v>
      </c>
      <c r="D12" s="128">
        <v>0</v>
      </c>
    </row>
    <row r="15" spans="1:12" s="73" customFormat="1" x14ac:dyDescent="0.3">
      <c r="B15" s="145" t="s">
        <v>25</v>
      </c>
      <c r="C15" s="144" t="s">
        <v>117</v>
      </c>
      <c r="D15" s="144"/>
      <c r="E15" s="144" t="s">
        <v>120</v>
      </c>
      <c r="F15" s="144"/>
      <c r="G15" s="144" t="s">
        <v>121</v>
      </c>
      <c r="H15" s="144"/>
      <c r="I15" s="144" t="s">
        <v>122</v>
      </c>
      <c r="J15" s="144"/>
      <c r="K15" s="144" t="s">
        <v>123</v>
      </c>
      <c r="L15" s="144"/>
    </row>
    <row r="16" spans="1:12" s="73" customFormat="1" ht="28.8" x14ac:dyDescent="0.3">
      <c r="B16" s="145"/>
      <c r="C16" s="127" t="s">
        <v>118</v>
      </c>
      <c r="D16" s="127" t="s">
        <v>119</v>
      </c>
      <c r="E16" s="127" t="s">
        <v>118</v>
      </c>
      <c r="F16" s="127" t="s">
        <v>119</v>
      </c>
      <c r="G16" s="127" t="s">
        <v>118</v>
      </c>
      <c r="H16" s="127" t="s">
        <v>119</v>
      </c>
      <c r="I16" s="127" t="s">
        <v>118</v>
      </c>
      <c r="J16" s="127" t="s">
        <v>119</v>
      </c>
      <c r="K16" s="127" t="s">
        <v>118</v>
      </c>
      <c r="L16" s="127" t="s">
        <v>119</v>
      </c>
    </row>
    <row r="17" spans="2:12" x14ac:dyDescent="0.3">
      <c r="B17" s="1" t="s">
        <v>26</v>
      </c>
      <c r="C17" s="1">
        <v>0</v>
      </c>
      <c r="D17" s="1">
        <v>0</v>
      </c>
      <c r="E17" s="1">
        <v>0</v>
      </c>
      <c r="F17" s="1">
        <v>3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2:12" ht="28.8" x14ac:dyDescent="0.3">
      <c r="B18" s="32" t="s">
        <v>124</v>
      </c>
      <c r="C18" s="1">
        <v>0</v>
      </c>
      <c r="D18" s="1">
        <v>0</v>
      </c>
      <c r="E18" s="1">
        <v>3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</sheetData>
  <mergeCells count="7">
    <mergeCell ref="B4:G4"/>
    <mergeCell ref="K15:L15"/>
    <mergeCell ref="G15:H15"/>
    <mergeCell ref="B15:B16"/>
    <mergeCell ref="C15:D15"/>
    <mergeCell ref="E15:F15"/>
    <mergeCell ref="I15:J15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87D91-8C92-4FA3-9593-5F097B2EB4ED}">
  <sheetPr>
    <pageSetUpPr fitToPage="1"/>
  </sheetPr>
  <dimension ref="A1:AR29"/>
  <sheetViews>
    <sheetView topLeftCell="F1" zoomScale="90" zoomScaleNormal="90" workbookViewId="0">
      <selection activeCell="AH17" sqref="AH17"/>
    </sheetView>
  </sheetViews>
  <sheetFormatPr defaultRowHeight="14.4" x14ac:dyDescent="0.3"/>
  <cols>
    <col min="2" max="2" width="19" customWidth="1"/>
    <col min="3" max="3" width="19.109375" customWidth="1"/>
    <col min="4" max="4" width="16.6640625" customWidth="1"/>
    <col min="5" max="5" width="20.44140625" customWidth="1"/>
    <col min="6" max="6" width="29.33203125" customWidth="1"/>
    <col min="7" max="7" width="22.33203125" customWidth="1"/>
    <col min="8" max="8" width="19.88671875" customWidth="1"/>
    <col min="9" max="9" width="20.109375" customWidth="1"/>
    <col min="10" max="10" width="17" customWidth="1"/>
    <col min="11" max="11" width="21.33203125" customWidth="1"/>
    <col min="12" max="12" width="11.5546875" customWidth="1"/>
    <col min="13" max="13" width="23.6640625" customWidth="1"/>
    <col min="14" max="14" width="24.109375" customWidth="1"/>
    <col min="15" max="15" width="15.5546875" customWidth="1"/>
    <col min="16" max="16" width="19.109375" bestFit="1" customWidth="1"/>
    <col min="17" max="17" width="17.109375" customWidth="1"/>
    <col min="18" max="18" width="19.109375" customWidth="1"/>
    <col min="19" max="19" width="18.5546875" customWidth="1"/>
    <col min="20" max="20" width="16.6640625" customWidth="1"/>
    <col min="21" max="21" width="17.33203125" bestFit="1" customWidth="1"/>
    <col min="22" max="22" width="21.109375" customWidth="1"/>
    <col min="23" max="23" width="22.33203125" customWidth="1"/>
    <col min="24" max="24" width="22.44140625" customWidth="1"/>
    <col min="25" max="25" width="18.88671875" customWidth="1"/>
    <col min="26" max="26" width="23.109375" customWidth="1"/>
    <col min="27" max="27" width="10" bestFit="1" customWidth="1"/>
    <col min="28" max="28" width="13.44140625" customWidth="1"/>
    <col min="29" max="29" width="18" customWidth="1"/>
    <col min="30" max="30" width="17.44140625" customWidth="1"/>
    <col min="31" max="31" width="20.88671875" customWidth="1"/>
    <col min="32" max="32" width="16.6640625" customWidth="1"/>
    <col min="33" max="33" width="3.109375" bestFit="1" customWidth="1"/>
    <col min="34" max="34" width="8.109375" bestFit="1" customWidth="1"/>
    <col min="35" max="35" width="13.88671875" bestFit="1" customWidth="1"/>
    <col min="36" max="36" width="9.6640625" customWidth="1"/>
    <col min="37" max="37" width="3.109375" bestFit="1" customWidth="1"/>
    <col min="38" max="38" width="8.5546875" customWidth="1"/>
    <col min="39" max="39" width="13.6640625" customWidth="1"/>
    <col min="41" max="41" width="10.5546875" customWidth="1"/>
    <col min="42" max="42" width="10.6640625" customWidth="1"/>
    <col min="46" max="46" width="13.5546875" customWidth="1"/>
    <col min="47" max="47" width="16.33203125" customWidth="1"/>
  </cols>
  <sheetData>
    <row r="1" spans="1:44" ht="18" x14ac:dyDescent="0.35">
      <c r="A1" s="4" t="s">
        <v>418</v>
      </c>
    </row>
    <row r="4" spans="1:44" x14ac:dyDescent="0.3">
      <c r="B4" s="152" t="s">
        <v>189</v>
      </c>
      <c r="C4" s="151" t="s">
        <v>43</v>
      </c>
      <c r="D4" s="151"/>
      <c r="E4" s="151"/>
      <c r="F4" s="151"/>
      <c r="G4" s="151"/>
      <c r="H4" s="151"/>
      <c r="I4" s="151"/>
      <c r="J4" s="151"/>
      <c r="K4" s="151"/>
      <c r="L4" s="152" t="s">
        <v>41</v>
      </c>
      <c r="M4" s="154" t="s">
        <v>42</v>
      </c>
      <c r="N4" s="156" t="s">
        <v>44</v>
      </c>
      <c r="O4" s="146" t="s">
        <v>45</v>
      </c>
    </row>
    <row r="5" spans="1:44" ht="72" x14ac:dyDescent="0.3">
      <c r="B5" s="153"/>
      <c r="C5" s="15" t="s">
        <v>29</v>
      </c>
      <c r="D5" s="20" t="s">
        <v>30</v>
      </c>
      <c r="E5" s="130" t="s">
        <v>39</v>
      </c>
      <c r="F5" s="130" t="s">
        <v>40</v>
      </c>
      <c r="G5" s="130" t="s">
        <v>31</v>
      </c>
      <c r="H5" s="14" t="s">
        <v>32</v>
      </c>
      <c r="I5" s="130" t="s">
        <v>38</v>
      </c>
      <c r="J5" s="130" t="s">
        <v>31</v>
      </c>
      <c r="K5" s="16" t="s">
        <v>33</v>
      </c>
      <c r="L5" s="153"/>
      <c r="M5" s="155"/>
      <c r="N5" s="157"/>
      <c r="O5" s="146"/>
    </row>
    <row r="6" spans="1:44" ht="28.8" x14ac:dyDescent="0.3">
      <c r="B6" s="131" t="s">
        <v>27</v>
      </c>
      <c r="C6" s="128"/>
      <c r="D6" s="1"/>
      <c r="E6" s="1"/>
      <c r="F6" s="1"/>
      <c r="G6" s="1"/>
      <c r="H6" s="1">
        <v>683</v>
      </c>
      <c r="I6" s="1">
        <v>2</v>
      </c>
      <c r="J6" s="1">
        <v>5</v>
      </c>
      <c r="K6" s="1"/>
      <c r="L6" s="18">
        <v>683</v>
      </c>
      <c r="M6" s="1">
        <v>2</v>
      </c>
      <c r="N6" s="1">
        <f>F6</f>
        <v>0</v>
      </c>
      <c r="O6" s="1">
        <v>5</v>
      </c>
    </row>
    <row r="7" spans="1:44" x14ac:dyDescent="0.3">
      <c r="B7" s="131" t="s">
        <v>28</v>
      </c>
      <c r="C7" s="128"/>
      <c r="D7" s="1"/>
      <c r="E7" s="1"/>
      <c r="F7" s="1"/>
      <c r="G7" s="1"/>
      <c r="H7" s="1">
        <v>682</v>
      </c>
      <c r="I7" s="1">
        <v>2</v>
      </c>
      <c r="J7" s="1">
        <v>5</v>
      </c>
      <c r="K7" s="1"/>
      <c r="L7" s="18">
        <v>682</v>
      </c>
      <c r="M7" s="1">
        <v>2</v>
      </c>
      <c r="N7" s="1">
        <f>F7</f>
        <v>0</v>
      </c>
      <c r="O7" s="1">
        <v>5</v>
      </c>
    </row>
    <row r="8" spans="1:44" x14ac:dyDescent="0.3">
      <c r="B8" s="252"/>
      <c r="C8" s="245"/>
      <c r="L8" s="27"/>
    </row>
    <row r="9" spans="1:44" x14ac:dyDescent="0.3">
      <c r="B9" s="19" t="s">
        <v>233</v>
      </c>
      <c r="C9" s="245"/>
      <c r="L9" s="27"/>
    </row>
    <row r="10" spans="1:44" ht="21" x14ac:dyDescent="0.4">
      <c r="B10" s="247" t="s">
        <v>234</v>
      </c>
      <c r="C10" s="245"/>
      <c r="L10" s="27"/>
    </row>
    <row r="11" spans="1:44" ht="106.5" customHeight="1" x14ac:dyDescent="0.3">
      <c r="B11" s="147" t="s">
        <v>34</v>
      </c>
      <c r="C11" s="147" t="s">
        <v>46</v>
      </c>
      <c r="D11" s="149" t="s">
        <v>35</v>
      </c>
      <c r="E11" s="149" t="s">
        <v>36</v>
      </c>
      <c r="F11" s="149" t="s">
        <v>76</v>
      </c>
      <c r="G11" s="160" t="s">
        <v>77</v>
      </c>
      <c r="H11" s="160" t="s">
        <v>47</v>
      </c>
      <c r="I11" s="158" t="s">
        <v>48</v>
      </c>
      <c r="J11" s="158" t="s">
        <v>49</v>
      </c>
      <c r="K11" s="158" t="s">
        <v>50</v>
      </c>
      <c r="L11" s="158" t="s">
        <v>51</v>
      </c>
      <c r="M11" s="158" t="s">
        <v>52</v>
      </c>
      <c r="N11" s="158" t="s">
        <v>53</v>
      </c>
      <c r="O11" s="158" t="s">
        <v>54</v>
      </c>
      <c r="P11" s="158" t="s">
        <v>55</v>
      </c>
      <c r="Q11" s="158" t="s">
        <v>56</v>
      </c>
      <c r="R11" s="158" t="s">
        <v>57</v>
      </c>
      <c r="S11" s="158" t="s">
        <v>58</v>
      </c>
      <c r="T11" s="158" t="s">
        <v>59</v>
      </c>
      <c r="U11" s="158" t="s">
        <v>60</v>
      </c>
      <c r="V11" s="158" t="s">
        <v>61</v>
      </c>
      <c r="W11" s="158" t="s">
        <v>62</v>
      </c>
      <c r="X11" s="158" t="s">
        <v>63</v>
      </c>
      <c r="Y11" s="158" t="s">
        <v>64</v>
      </c>
      <c r="Z11" s="158" t="s">
        <v>65</v>
      </c>
      <c r="AA11" s="158" t="s">
        <v>66</v>
      </c>
      <c r="AB11" s="158" t="s">
        <v>67</v>
      </c>
      <c r="AC11" s="158" t="s">
        <v>68</v>
      </c>
      <c r="AD11" s="158" t="s">
        <v>69</v>
      </c>
      <c r="AE11" s="158" t="s">
        <v>70</v>
      </c>
      <c r="AF11" s="25" t="s">
        <v>78</v>
      </c>
      <c r="AG11" s="163" t="s">
        <v>71</v>
      </c>
      <c r="AH11" s="164"/>
      <c r="AI11" s="165"/>
      <c r="AJ11" s="170" t="s">
        <v>235</v>
      </c>
      <c r="AK11" s="166" t="s">
        <v>72</v>
      </c>
      <c r="AL11" s="167"/>
      <c r="AM11" s="168"/>
      <c r="AN11" s="172" t="s">
        <v>235</v>
      </c>
      <c r="AO11" s="169" t="s">
        <v>80</v>
      </c>
      <c r="AP11" s="169" t="s">
        <v>79</v>
      </c>
      <c r="AQ11" s="146" t="s">
        <v>81</v>
      </c>
      <c r="AR11" s="146"/>
    </row>
    <row r="12" spans="1:44" x14ac:dyDescent="0.3">
      <c r="B12" s="148"/>
      <c r="C12" s="148"/>
      <c r="D12" s="150"/>
      <c r="E12" s="150"/>
      <c r="F12" s="150"/>
      <c r="G12" s="161"/>
      <c r="H12" s="161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29"/>
      <c r="AG12" s="17" t="s">
        <v>73</v>
      </c>
      <c r="AH12" s="17" t="s">
        <v>74</v>
      </c>
      <c r="AI12" s="17" t="s">
        <v>75</v>
      </c>
      <c r="AJ12" s="171"/>
      <c r="AK12" s="21" t="s">
        <v>73</v>
      </c>
      <c r="AL12" s="21" t="s">
        <v>74</v>
      </c>
      <c r="AM12" s="17" t="s">
        <v>75</v>
      </c>
      <c r="AN12" s="173"/>
      <c r="AO12" s="174"/>
      <c r="AP12" s="169"/>
      <c r="AQ12" s="146"/>
      <c r="AR12" s="146"/>
    </row>
    <row r="13" spans="1:44" ht="43.2" x14ac:dyDescent="0.3">
      <c r="B13" s="127" t="s">
        <v>37</v>
      </c>
      <c r="C13" s="23" t="s">
        <v>417</v>
      </c>
      <c r="D13" s="24" t="s">
        <v>416</v>
      </c>
      <c r="E13" s="24" t="s">
        <v>415</v>
      </c>
      <c r="F13" s="1" t="s">
        <v>85</v>
      </c>
      <c r="G13" s="22">
        <v>682</v>
      </c>
      <c r="H13" s="22">
        <v>2</v>
      </c>
      <c r="I13" s="22"/>
      <c r="J13" s="22"/>
      <c r="K13" s="22"/>
      <c r="L13" s="22"/>
      <c r="M13" s="22">
        <v>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v>1</v>
      </c>
      <c r="AE13" s="22"/>
      <c r="AF13" s="22"/>
      <c r="AG13" s="249">
        <v>0</v>
      </c>
      <c r="AH13" s="249">
        <v>0</v>
      </c>
      <c r="AI13" s="249">
        <v>0</v>
      </c>
      <c r="AJ13" s="249">
        <v>0</v>
      </c>
      <c r="AK13" s="22">
        <v>2</v>
      </c>
      <c r="AL13" s="22">
        <v>0</v>
      </c>
      <c r="AM13" s="22">
        <v>2</v>
      </c>
      <c r="AN13" s="22">
        <v>1</v>
      </c>
      <c r="AO13" s="251">
        <v>1</v>
      </c>
      <c r="AP13" s="250">
        <v>2</v>
      </c>
      <c r="AQ13" s="156" t="s">
        <v>414</v>
      </c>
      <c r="AR13" s="156"/>
    </row>
    <row r="14" spans="1:44" x14ac:dyDescent="0.3">
      <c r="B14" s="127" t="s">
        <v>37</v>
      </c>
      <c r="C14" s="23"/>
      <c r="D14" s="24"/>
      <c r="E14" s="24"/>
      <c r="F14" s="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49"/>
      <c r="AH14" s="249"/>
      <c r="AI14" s="249"/>
      <c r="AJ14" s="249"/>
      <c r="AK14" s="22"/>
      <c r="AL14" s="22"/>
      <c r="AM14" s="22"/>
      <c r="AN14" s="22"/>
      <c r="AO14" s="22"/>
      <c r="AP14" s="1"/>
      <c r="AQ14" s="162"/>
      <c r="AR14" s="162"/>
    </row>
    <row r="15" spans="1:44" x14ac:dyDescent="0.3">
      <c r="B15" s="245"/>
      <c r="C15" s="245"/>
      <c r="L15" s="27"/>
    </row>
    <row r="16" spans="1:44" x14ac:dyDescent="0.3">
      <c r="B16" s="19" t="s">
        <v>212</v>
      </c>
      <c r="C16" s="245"/>
      <c r="L16" s="27"/>
    </row>
    <row r="17" spans="2:5" ht="21" x14ac:dyDescent="0.4">
      <c r="B17" s="247" t="s">
        <v>214</v>
      </c>
    </row>
    <row r="18" spans="2:5" ht="28.8" x14ac:dyDescent="0.3">
      <c r="B18" s="9" t="s">
        <v>213</v>
      </c>
      <c r="C18" s="9" t="s">
        <v>209</v>
      </c>
      <c r="D18" s="9" t="s">
        <v>210</v>
      </c>
      <c r="E18" s="9" t="s">
        <v>211</v>
      </c>
    </row>
    <row r="19" spans="2:5" ht="43.2" x14ac:dyDescent="0.3">
      <c r="B19" s="32" t="s">
        <v>413</v>
      </c>
      <c r="C19" s="1">
        <v>682</v>
      </c>
      <c r="D19" s="1">
        <v>5</v>
      </c>
      <c r="E19" s="248">
        <f>D19/C19*100</f>
        <v>0.73313782991202348</v>
      </c>
    </row>
    <row r="20" spans="2:5" x14ac:dyDescent="0.3">
      <c r="B20" s="1"/>
      <c r="C20" s="1"/>
      <c r="D20" s="1"/>
      <c r="E20" s="248" t="e">
        <f>D20/C20*100</f>
        <v>#DIV/0!</v>
      </c>
    </row>
    <row r="21" spans="2:5" x14ac:dyDescent="0.3">
      <c r="B21" s="1"/>
      <c r="C21" s="1"/>
      <c r="D21" s="1"/>
      <c r="E21" s="248" t="e">
        <f>D21/C21*100</f>
        <v>#DIV/0!</v>
      </c>
    </row>
    <row r="23" spans="2:5" x14ac:dyDescent="0.3">
      <c r="B23" s="19" t="s">
        <v>212</v>
      </c>
    </row>
    <row r="24" spans="2:5" ht="21" x14ac:dyDescent="0.4">
      <c r="B24" s="247" t="s">
        <v>215</v>
      </c>
    </row>
    <row r="26" spans="2:5" ht="43.2" x14ac:dyDescent="0.3">
      <c r="B26" s="9" t="s">
        <v>213</v>
      </c>
      <c r="C26" s="9" t="s">
        <v>209</v>
      </c>
      <c r="D26" s="9" t="s">
        <v>208</v>
      </c>
      <c r="E26" s="9" t="s">
        <v>207</v>
      </c>
    </row>
    <row r="27" spans="2:5" ht="43.2" x14ac:dyDescent="0.3">
      <c r="B27" s="32" t="s">
        <v>413</v>
      </c>
      <c r="C27" s="1">
        <v>682</v>
      </c>
      <c r="D27" s="1">
        <v>1</v>
      </c>
      <c r="E27" s="127">
        <f>D27/C27*100</f>
        <v>0.1466275659824047</v>
      </c>
    </row>
    <row r="28" spans="2:5" x14ac:dyDescent="0.3">
      <c r="B28" s="1"/>
      <c r="C28" s="1"/>
      <c r="D28" s="1"/>
      <c r="E28" s="127" t="e">
        <f>D28/C28*100</f>
        <v>#DIV/0!</v>
      </c>
    </row>
    <row r="29" spans="2:5" x14ac:dyDescent="0.3">
      <c r="B29" s="1"/>
      <c r="C29" s="1"/>
      <c r="D29" s="1"/>
      <c r="E29" s="127" t="e">
        <f>D29/C29*100</f>
        <v>#DIV/0!</v>
      </c>
    </row>
  </sheetData>
  <mergeCells count="45">
    <mergeCell ref="L4:L5"/>
    <mergeCell ref="B4:B5"/>
    <mergeCell ref="M4:M5"/>
    <mergeCell ref="N4:N5"/>
    <mergeCell ref="O4:O5"/>
    <mergeCell ref="C11:C12"/>
    <mergeCell ref="D11:D12"/>
    <mergeCell ref="C4:K4"/>
    <mergeCell ref="E11:E12"/>
    <mergeCell ref="L11:L12"/>
    <mergeCell ref="M11:M12"/>
    <mergeCell ref="N11:N12"/>
    <mergeCell ref="O11:O12"/>
    <mergeCell ref="P11:P12"/>
    <mergeCell ref="B11:B12"/>
    <mergeCell ref="Z11:Z12"/>
    <mergeCell ref="AA11:AA12"/>
    <mergeCell ref="AB11:AB12"/>
    <mergeCell ref="Q11:Q12"/>
    <mergeCell ref="F11:F12"/>
    <mergeCell ref="G11:G12"/>
    <mergeCell ref="H11:H12"/>
    <mergeCell ref="I11:I12"/>
    <mergeCell ref="J11:J12"/>
    <mergeCell ref="K11:K12"/>
    <mergeCell ref="AO11:AO12"/>
    <mergeCell ref="AC11:AC12"/>
    <mergeCell ref="R11:R12"/>
    <mergeCell ref="S11:S12"/>
    <mergeCell ref="T11:T12"/>
    <mergeCell ref="U11:U12"/>
    <mergeCell ref="V11:V12"/>
    <mergeCell ref="W11:W12"/>
    <mergeCell ref="X11:X12"/>
    <mergeCell ref="Y11:Y12"/>
    <mergeCell ref="AQ11:AR12"/>
    <mergeCell ref="AQ13:AR13"/>
    <mergeCell ref="AQ14:AR14"/>
    <mergeCell ref="AD11:AD12"/>
    <mergeCell ref="AE11:AE12"/>
    <mergeCell ref="AG11:AI11"/>
    <mergeCell ref="AK11:AM11"/>
    <mergeCell ref="AP11:AP12"/>
    <mergeCell ref="AJ11:AJ12"/>
    <mergeCell ref="AN11:AN12"/>
  </mergeCells>
  <pageMargins left="0.7" right="0.7" top="0.75" bottom="0.75" header="0.3" footer="0.3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FF4C-6FC9-40DF-A57A-C862B2E878CC}">
  <sheetPr>
    <pageSetUpPr fitToPage="1"/>
  </sheetPr>
  <dimension ref="A1:M37"/>
  <sheetViews>
    <sheetView topLeftCell="A22" zoomScale="80" zoomScaleNormal="80" workbookViewId="0">
      <selection activeCell="E49" sqref="E49"/>
    </sheetView>
  </sheetViews>
  <sheetFormatPr defaultRowHeight="14.4" x14ac:dyDescent="0.3"/>
  <cols>
    <col min="4" max="4" width="23.5546875" customWidth="1"/>
    <col min="5" max="5" width="28.109375" customWidth="1"/>
    <col min="6" max="6" width="25.88671875" customWidth="1"/>
    <col min="7" max="7" width="22.6640625" customWidth="1"/>
    <col min="8" max="8" width="31" customWidth="1"/>
    <col min="9" max="9" width="38.6640625" customWidth="1"/>
    <col min="10" max="10" width="23.33203125" customWidth="1"/>
  </cols>
  <sheetData>
    <row r="1" spans="1:13" ht="18" x14ac:dyDescent="0.35">
      <c r="A1" s="4" t="s">
        <v>419</v>
      </c>
    </row>
    <row r="2" spans="1:13" ht="18" x14ac:dyDescent="0.35">
      <c r="C2" s="4"/>
    </row>
    <row r="3" spans="1:13" x14ac:dyDescent="0.3">
      <c r="E3" s="31" t="s">
        <v>92</v>
      </c>
    </row>
    <row r="5" spans="1:13" x14ac:dyDescent="0.3">
      <c r="C5" s="180" t="s">
        <v>96</v>
      </c>
      <c r="D5" s="180"/>
      <c r="E5" s="77" t="s">
        <v>94</v>
      </c>
      <c r="F5" s="175" t="s">
        <v>103</v>
      </c>
      <c r="G5" s="176" t="s">
        <v>102</v>
      </c>
      <c r="H5" s="178" t="s">
        <v>237</v>
      </c>
      <c r="I5" s="186" t="s">
        <v>104</v>
      </c>
      <c r="J5" s="179" t="s">
        <v>105</v>
      </c>
    </row>
    <row r="6" spans="1:13" ht="75.75" customHeight="1" x14ac:dyDescent="0.3">
      <c r="C6" s="180"/>
      <c r="D6" s="180"/>
      <c r="E6" s="26" t="s">
        <v>93</v>
      </c>
      <c r="F6" s="175"/>
      <c r="G6" s="177"/>
      <c r="H6" s="178"/>
      <c r="I6" s="186"/>
      <c r="J6" s="179"/>
    </row>
    <row r="7" spans="1:13" ht="19.5" customHeight="1" x14ac:dyDescent="0.3">
      <c r="C7" s="187" t="s">
        <v>95</v>
      </c>
      <c r="D7" s="187"/>
      <c r="E7" s="33"/>
      <c r="F7" s="33"/>
      <c r="G7" s="33"/>
      <c r="H7" s="33"/>
      <c r="I7" s="35"/>
      <c r="J7" s="37"/>
    </row>
    <row r="8" spans="1:13" ht="21" customHeight="1" x14ac:dyDescent="0.3">
      <c r="C8" s="187" t="s">
        <v>97</v>
      </c>
      <c r="D8" s="187"/>
      <c r="E8" s="33"/>
      <c r="F8" s="33"/>
      <c r="G8" s="33"/>
      <c r="H8" s="33"/>
      <c r="I8" s="33"/>
      <c r="J8" s="37"/>
    </row>
    <row r="9" spans="1:13" ht="32.25" customHeight="1" x14ac:dyDescent="0.3">
      <c r="C9" s="187" t="s">
        <v>100</v>
      </c>
      <c r="D9" s="187"/>
      <c r="E9" s="33"/>
      <c r="F9" s="33"/>
      <c r="G9" s="33"/>
      <c r="H9" s="33"/>
      <c r="I9" s="35"/>
      <c r="J9" s="37"/>
    </row>
    <row r="10" spans="1:13" ht="20.25" customHeight="1" x14ac:dyDescent="0.3">
      <c r="C10" s="187" t="s">
        <v>98</v>
      </c>
      <c r="D10" s="187"/>
      <c r="E10" s="33">
        <v>267</v>
      </c>
      <c r="F10" s="33">
        <v>0</v>
      </c>
      <c r="G10" s="33">
        <v>117</v>
      </c>
      <c r="H10" s="33">
        <v>150</v>
      </c>
      <c r="I10" s="35">
        <v>0</v>
      </c>
      <c r="J10" s="37">
        <v>0</v>
      </c>
    </row>
    <row r="11" spans="1:13" ht="18.75" customHeight="1" x14ac:dyDescent="0.3">
      <c r="C11" s="184" t="s">
        <v>99</v>
      </c>
      <c r="D11" s="185"/>
      <c r="E11" s="34"/>
      <c r="F11" s="34"/>
      <c r="G11" s="34"/>
      <c r="H11" s="34"/>
      <c r="I11" s="36"/>
      <c r="J11" s="38"/>
    </row>
    <row r="13" spans="1:13" x14ac:dyDescent="0.3">
      <c r="C13" s="180" t="s">
        <v>96</v>
      </c>
      <c r="D13" s="180"/>
      <c r="E13" s="77" t="s">
        <v>94</v>
      </c>
      <c r="F13" s="181" t="s">
        <v>106</v>
      </c>
      <c r="G13" s="182" t="s">
        <v>107</v>
      </c>
      <c r="H13" s="178" t="s">
        <v>108</v>
      </c>
      <c r="I13" s="163" t="s">
        <v>109</v>
      </c>
      <c r="J13" s="146" t="s">
        <v>162</v>
      </c>
      <c r="K13" s="146"/>
      <c r="L13" s="146"/>
      <c r="M13" s="146"/>
    </row>
    <row r="14" spans="1:13" x14ac:dyDescent="0.3">
      <c r="C14" s="180"/>
      <c r="D14" s="180"/>
      <c r="E14" s="26" t="s">
        <v>93</v>
      </c>
      <c r="F14" s="181"/>
      <c r="G14" s="183"/>
      <c r="H14" s="178"/>
      <c r="I14" s="163"/>
      <c r="J14" s="127" t="s">
        <v>163</v>
      </c>
      <c r="K14" s="127" t="s">
        <v>164</v>
      </c>
      <c r="L14" s="127" t="s">
        <v>165</v>
      </c>
      <c r="M14" s="127" t="s">
        <v>166</v>
      </c>
    </row>
    <row r="15" spans="1:13" ht="20.25" customHeight="1" x14ac:dyDescent="0.3">
      <c r="C15" s="187" t="s">
        <v>95</v>
      </c>
      <c r="D15" s="187"/>
      <c r="E15" s="33">
        <f>E7</f>
        <v>0</v>
      </c>
      <c r="F15" s="33"/>
      <c r="G15" s="33"/>
      <c r="H15" s="33"/>
      <c r="I15" s="40"/>
      <c r="J15" s="78"/>
      <c r="K15" s="78"/>
      <c r="L15" s="78"/>
      <c r="M15" s="79"/>
    </row>
    <row r="16" spans="1:13" ht="23.25" customHeight="1" x14ac:dyDescent="0.3">
      <c r="C16" s="187" t="s">
        <v>97</v>
      </c>
      <c r="D16" s="187"/>
      <c r="E16" s="33">
        <f>E8</f>
        <v>0</v>
      </c>
      <c r="F16" s="33"/>
      <c r="G16" s="33"/>
      <c r="H16" s="33"/>
      <c r="I16" s="40"/>
      <c r="J16" s="78"/>
      <c r="K16" s="78"/>
      <c r="L16" s="78"/>
      <c r="M16" s="79"/>
    </row>
    <row r="17" spans="3:13" ht="33.75" customHeight="1" x14ac:dyDescent="0.3">
      <c r="C17" s="187" t="s">
        <v>100</v>
      </c>
      <c r="D17" s="187"/>
      <c r="E17" s="33">
        <f>E9</f>
        <v>0</v>
      </c>
      <c r="F17" s="33"/>
      <c r="G17" s="33"/>
      <c r="H17" s="33"/>
      <c r="I17" s="40"/>
      <c r="J17" s="78"/>
      <c r="K17" s="78"/>
      <c r="L17" s="78"/>
      <c r="M17" s="79"/>
    </row>
    <row r="18" spans="3:13" ht="19.5" customHeight="1" x14ac:dyDescent="0.3">
      <c r="C18" s="187" t="s">
        <v>98</v>
      </c>
      <c r="D18" s="187"/>
      <c r="E18" s="33">
        <v>267</v>
      </c>
      <c r="F18" s="33">
        <v>103</v>
      </c>
      <c r="G18" s="33">
        <v>164</v>
      </c>
      <c r="H18" s="33">
        <v>11</v>
      </c>
      <c r="I18" s="40">
        <v>7</v>
      </c>
      <c r="J18" s="128">
        <v>34</v>
      </c>
      <c r="K18" s="128"/>
      <c r="L18" s="128">
        <v>69</v>
      </c>
      <c r="M18" s="1"/>
    </row>
    <row r="19" spans="3:13" ht="17.25" customHeight="1" x14ac:dyDescent="0.3">
      <c r="C19" s="184" t="s">
        <v>99</v>
      </c>
      <c r="D19" s="185"/>
      <c r="E19" s="34">
        <f>E11</f>
        <v>0</v>
      </c>
      <c r="F19" s="34"/>
      <c r="G19" s="34"/>
      <c r="H19" s="34"/>
      <c r="I19" s="41"/>
      <c r="J19" s="78"/>
      <c r="K19" s="78"/>
      <c r="L19" s="78"/>
      <c r="M19" s="78"/>
    </row>
    <row r="21" spans="3:13" x14ac:dyDescent="0.3">
      <c r="D21" s="39" t="s">
        <v>236</v>
      </c>
    </row>
    <row r="22" spans="3:13" x14ac:dyDescent="0.3">
      <c r="E22" s="162" t="s">
        <v>86</v>
      </c>
      <c r="F22" s="162"/>
      <c r="G22" s="151" t="s">
        <v>88</v>
      </c>
    </row>
    <row r="23" spans="3:13" ht="57.6" x14ac:dyDescent="0.3">
      <c r="E23" s="29" t="s">
        <v>89</v>
      </c>
      <c r="F23" s="28" t="s">
        <v>101</v>
      </c>
      <c r="G23" s="151"/>
    </row>
    <row r="24" spans="3:13" x14ac:dyDescent="0.3">
      <c r="E24" s="1">
        <v>3</v>
      </c>
      <c r="F24" s="1">
        <v>3</v>
      </c>
      <c r="G24" s="1">
        <f>F24-E24</f>
        <v>0</v>
      </c>
    </row>
    <row r="25" spans="3:13" x14ac:dyDescent="0.3">
      <c r="E25" s="1"/>
      <c r="F25" s="1"/>
      <c r="G25" s="1">
        <f>F25-E25</f>
        <v>0</v>
      </c>
    </row>
    <row r="26" spans="3:13" x14ac:dyDescent="0.3">
      <c r="E26" s="1"/>
      <c r="F26" s="1"/>
      <c r="G26" s="1">
        <f>F26-E26</f>
        <v>0</v>
      </c>
    </row>
    <row r="28" spans="3:13" x14ac:dyDescent="0.3">
      <c r="E28" s="162" t="s">
        <v>86</v>
      </c>
      <c r="F28" s="162"/>
      <c r="G28" s="151" t="s">
        <v>88</v>
      </c>
    </row>
    <row r="29" spans="3:13" ht="28.8" x14ac:dyDescent="0.3">
      <c r="E29" s="29" t="s">
        <v>90</v>
      </c>
      <c r="F29" s="28" t="s">
        <v>238</v>
      </c>
      <c r="G29" s="151"/>
    </row>
    <row r="30" spans="3:13" x14ac:dyDescent="0.3">
      <c r="E30" s="1">
        <v>21</v>
      </c>
      <c r="F30" s="1">
        <v>21</v>
      </c>
      <c r="G30" s="1">
        <f>F30-E30</f>
        <v>0</v>
      </c>
    </row>
    <row r="31" spans="3:13" x14ac:dyDescent="0.3">
      <c r="E31" s="1"/>
      <c r="F31" s="1"/>
      <c r="G31" s="1">
        <f>F31-E31</f>
        <v>0</v>
      </c>
    </row>
    <row r="32" spans="3:13" x14ac:dyDescent="0.3">
      <c r="E32" s="1"/>
      <c r="F32" s="1"/>
      <c r="G32" s="1">
        <f>F32-E32</f>
        <v>0</v>
      </c>
    </row>
    <row r="34" spans="4:8" x14ac:dyDescent="0.3">
      <c r="D34" s="30" t="s">
        <v>91</v>
      </c>
      <c r="E34" s="27"/>
    </row>
    <row r="35" spans="4:8" x14ac:dyDescent="0.3">
      <c r="E35" s="77" t="s">
        <v>87</v>
      </c>
      <c r="F35" s="175" t="s">
        <v>111</v>
      </c>
      <c r="G35" s="176" t="s">
        <v>112</v>
      </c>
      <c r="H35" s="178" t="s">
        <v>113</v>
      </c>
    </row>
    <row r="36" spans="4:8" x14ac:dyDescent="0.3">
      <c r="E36" s="26" t="s">
        <v>110</v>
      </c>
      <c r="F36" s="175"/>
      <c r="G36" s="177"/>
      <c r="H36" s="178"/>
    </row>
    <row r="37" spans="4:8" x14ac:dyDescent="0.3">
      <c r="E37" s="1"/>
      <c r="F37" s="1"/>
      <c r="G37" s="1"/>
      <c r="H37" s="1"/>
    </row>
  </sheetData>
  <mergeCells count="29">
    <mergeCell ref="F5:F6"/>
    <mergeCell ref="F35:F36"/>
    <mergeCell ref="G35:G36"/>
    <mergeCell ref="H35:H36"/>
    <mergeCell ref="H5:H6"/>
    <mergeCell ref="E22:F22"/>
    <mergeCell ref="G22:G23"/>
    <mergeCell ref="E28:F28"/>
    <mergeCell ref="G28:G29"/>
    <mergeCell ref="I13:I14"/>
    <mergeCell ref="J13:M13"/>
    <mergeCell ref="C11:D11"/>
    <mergeCell ref="I5:I6"/>
    <mergeCell ref="C9:D9"/>
    <mergeCell ref="C5:D6"/>
    <mergeCell ref="C7:D7"/>
    <mergeCell ref="C8:D8"/>
    <mergeCell ref="C10:D10"/>
    <mergeCell ref="G5:G6"/>
    <mergeCell ref="C15:D15"/>
    <mergeCell ref="C16:D16"/>
    <mergeCell ref="C17:D17"/>
    <mergeCell ref="C18:D18"/>
    <mergeCell ref="C19:D19"/>
    <mergeCell ref="J5:J6"/>
    <mergeCell ref="C13:D14"/>
    <mergeCell ref="F13:F14"/>
    <mergeCell ref="G13:G14"/>
    <mergeCell ref="H13:H14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62"/>
  <sheetViews>
    <sheetView topLeftCell="A55" zoomScale="80" zoomScaleNormal="80" workbookViewId="0">
      <selection activeCell="H73" sqref="H73"/>
    </sheetView>
  </sheetViews>
  <sheetFormatPr defaultColWidth="9.109375" defaultRowHeight="15.6" x14ac:dyDescent="0.3"/>
  <cols>
    <col min="1" max="3" width="9.109375" style="83"/>
    <col min="4" max="4" width="62.88671875" style="83" customWidth="1"/>
    <col min="5" max="5" width="16.88671875" style="83" customWidth="1"/>
    <col min="6" max="6" width="20.6640625" style="83" customWidth="1"/>
    <col min="7" max="7" width="25.33203125" style="83" customWidth="1"/>
    <col min="8" max="8" width="30.33203125" style="83" customWidth="1"/>
    <col min="9" max="9" width="15.6640625" style="83" customWidth="1"/>
    <col min="10" max="10" width="9.109375" style="83"/>
    <col min="11" max="11" width="10.5546875" style="83" customWidth="1"/>
    <col min="12" max="12" width="9.109375" style="83"/>
    <col min="13" max="13" width="10.44140625" style="83" customWidth="1"/>
    <col min="14" max="16384" width="9.109375" style="83"/>
  </cols>
  <sheetData>
    <row r="1" spans="1:11" ht="16.2" x14ac:dyDescent="0.35">
      <c r="A1" s="82" t="s">
        <v>125</v>
      </c>
    </row>
    <row r="3" spans="1:11" ht="14.4" customHeight="1" x14ac:dyDescent="0.3">
      <c r="D3" s="190" t="s">
        <v>126</v>
      </c>
      <c r="E3" s="192" t="s">
        <v>127</v>
      </c>
      <c r="F3" s="192"/>
      <c r="G3" s="192"/>
      <c r="H3" s="192"/>
    </row>
    <row r="4" spans="1:11" ht="62.4" x14ac:dyDescent="0.3">
      <c r="D4" s="191"/>
      <c r="E4" s="84" t="s">
        <v>95</v>
      </c>
      <c r="F4" s="85" t="s">
        <v>137</v>
      </c>
      <c r="G4" s="86" t="s">
        <v>128</v>
      </c>
      <c r="H4" s="87" t="s">
        <v>143</v>
      </c>
    </row>
    <row r="5" spans="1:11" x14ac:dyDescent="0.3">
      <c r="D5" s="88" t="s">
        <v>167</v>
      </c>
      <c r="E5" s="94">
        <v>0</v>
      </c>
      <c r="F5" s="89">
        <v>0</v>
      </c>
      <c r="G5" s="89">
        <v>682</v>
      </c>
      <c r="H5" s="89">
        <v>0</v>
      </c>
    </row>
    <row r="6" spans="1:11" x14ac:dyDescent="0.3">
      <c r="D6" s="90" t="s">
        <v>129</v>
      </c>
      <c r="E6" s="123"/>
      <c r="F6" s="93">
        <v>0</v>
      </c>
      <c r="G6" s="93">
        <v>20</v>
      </c>
      <c r="H6" s="124">
        <v>0</v>
      </c>
    </row>
    <row r="7" spans="1:11" ht="31.2" x14ac:dyDescent="0.3">
      <c r="D7" s="90" t="s">
        <v>130</v>
      </c>
      <c r="E7" s="123"/>
      <c r="F7" s="93">
        <v>0</v>
      </c>
      <c r="G7" s="93">
        <v>1</v>
      </c>
      <c r="H7" s="124">
        <v>0</v>
      </c>
    </row>
    <row r="8" spans="1:11" x14ac:dyDescent="0.3">
      <c r="D8" s="91" t="s">
        <v>131</v>
      </c>
      <c r="E8" s="123"/>
      <c r="F8" s="93">
        <v>0</v>
      </c>
      <c r="G8" s="93">
        <v>0</v>
      </c>
      <c r="H8" s="93">
        <v>0</v>
      </c>
    </row>
    <row r="9" spans="1:11" x14ac:dyDescent="0.3">
      <c r="D9" s="193" t="s">
        <v>132</v>
      </c>
      <c r="E9" s="193"/>
      <c r="F9" s="193"/>
      <c r="G9" s="193"/>
      <c r="H9" s="193"/>
    </row>
    <row r="10" spans="1:11" x14ac:dyDescent="0.3">
      <c r="D10" s="92" t="s">
        <v>133</v>
      </c>
      <c r="E10" s="93"/>
      <c r="F10" s="93"/>
      <c r="G10" s="93"/>
      <c r="H10" s="93"/>
    </row>
    <row r="11" spans="1:11" ht="31.2" x14ac:dyDescent="0.3">
      <c r="D11" s="92" t="s">
        <v>141</v>
      </c>
      <c r="E11" s="93"/>
      <c r="F11" s="93"/>
      <c r="G11" s="93"/>
      <c r="H11" s="93"/>
    </row>
    <row r="13" spans="1:11" ht="16.2" x14ac:dyDescent="0.35">
      <c r="A13" s="194" t="s">
        <v>134</v>
      </c>
      <c r="B13" s="194"/>
      <c r="C13" s="194"/>
      <c r="D13" s="194"/>
    </row>
    <row r="14" spans="1:11" x14ac:dyDescent="0.3">
      <c r="C14" s="83" t="s">
        <v>242</v>
      </c>
      <c r="D14" s="190" t="s">
        <v>126</v>
      </c>
      <c r="E14" s="192" t="s">
        <v>127</v>
      </c>
      <c r="F14" s="192"/>
      <c r="G14" s="192"/>
      <c r="H14" s="192"/>
      <c r="I14" s="192"/>
      <c r="J14" s="192"/>
      <c r="K14" s="192"/>
    </row>
    <row r="15" spans="1:11" x14ac:dyDescent="0.3">
      <c r="D15" s="195"/>
      <c r="E15" s="196" t="s">
        <v>136</v>
      </c>
      <c r="F15" s="197"/>
      <c r="G15" s="198" t="s">
        <v>128</v>
      </c>
      <c r="H15" s="199"/>
      <c r="I15" s="200" t="s">
        <v>144</v>
      </c>
      <c r="J15" s="200"/>
      <c r="K15" s="200"/>
    </row>
    <row r="16" spans="1:11" x14ac:dyDescent="0.3">
      <c r="D16" s="92" t="s">
        <v>135</v>
      </c>
      <c r="E16" s="210">
        <v>0</v>
      </c>
      <c r="F16" s="211"/>
      <c r="G16" s="210">
        <v>295</v>
      </c>
      <c r="H16" s="211"/>
      <c r="I16" s="209">
        <v>0</v>
      </c>
      <c r="J16" s="209"/>
      <c r="K16" s="209"/>
    </row>
    <row r="17" spans="3:11" x14ac:dyDescent="0.3">
      <c r="D17" s="92" t="s">
        <v>138</v>
      </c>
      <c r="E17" s="210">
        <v>0</v>
      </c>
      <c r="F17" s="211"/>
      <c r="G17" s="210">
        <v>0</v>
      </c>
      <c r="H17" s="211"/>
      <c r="I17" s="209">
        <v>0</v>
      </c>
      <c r="J17" s="209"/>
      <c r="K17" s="209"/>
    </row>
    <row r="18" spans="3:11" x14ac:dyDescent="0.3">
      <c r="D18" s="80" t="s">
        <v>161</v>
      </c>
      <c r="E18" s="210">
        <v>0</v>
      </c>
      <c r="F18" s="211"/>
      <c r="G18" s="210">
        <v>0</v>
      </c>
      <c r="H18" s="211"/>
      <c r="I18" s="209">
        <v>0</v>
      </c>
      <c r="J18" s="209"/>
      <c r="K18" s="209"/>
    </row>
    <row r="19" spans="3:11" x14ac:dyDescent="0.3">
      <c r="D19" s="95" t="s">
        <v>177</v>
      </c>
      <c r="E19" s="210">
        <v>0</v>
      </c>
      <c r="F19" s="211"/>
      <c r="G19" s="210">
        <v>0</v>
      </c>
      <c r="H19" s="211"/>
      <c r="I19" s="212">
        <v>0</v>
      </c>
      <c r="J19" s="213"/>
      <c r="K19" s="214"/>
    </row>
    <row r="20" spans="3:11" x14ac:dyDescent="0.3">
      <c r="D20" s="95" t="s">
        <v>160</v>
      </c>
      <c r="E20" s="210">
        <v>0</v>
      </c>
      <c r="F20" s="211"/>
      <c r="G20" s="210">
        <v>0</v>
      </c>
      <c r="H20" s="211"/>
      <c r="I20" s="212">
        <v>0</v>
      </c>
      <c r="J20" s="213"/>
      <c r="K20" s="214"/>
    </row>
    <row r="21" spans="3:11" x14ac:dyDescent="0.3">
      <c r="D21" s="92" t="s">
        <v>139</v>
      </c>
      <c r="E21" s="210">
        <v>0</v>
      </c>
      <c r="F21" s="211"/>
      <c r="G21" s="210">
        <v>0</v>
      </c>
      <c r="H21" s="211"/>
      <c r="I21" s="209">
        <v>0</v>
      </c>
      <c r="J21" s="209"/>
      <c r="K21" s="209"/>
    </row>
    <row r="22" spans="3:11" ht="31.2" x14ac:dyDescent="0.3">
      <c r="D22" s="92" t="s">
        <v>206</v>
      </c>
      <c r="E22" s="210">
        <v>0</v>
      </c>
      <c r="F22" s="211"/>
      <c r="G22" s="210" t="s">
        <v>248</v>
      </c>
      <c r="H22" s="211"/>
      <c r="I22" s="209">
        <v>0</v>
      </c>
      <c r="J22" s="209"/>
      <c r="K22" s="209"/>
    </row>
    <row r="23" spans="3:11" x14ac:dyDescent="0.3">
      <c r="D23" s="92" t="s">
        <v>140</v>
      </c>
      <c r="E23" s="210">
        <v>0</v>
      </c>
      <c r="F23" s="211"/>
      <c r="G23" s="210">
        <v>32</v>
      </c>
      <c r="H23" s="211"/>
      <c r="I23" s="209">
        <v>0</v>
      </c>
      <c r="J23" s="209"/>
      <c r="K23" s="209"/>
    </row>
    <row r="25" spans="3:11" x14ac:dyDescent="0.3">
      <c r="C25" s="83" t="s">
        <v>242</v>
      </c>
      <c r="D25" s="96" t="s">
        <v>126</v>
      </c>
      <c r="E25" s="231" t="s">
        <v>172</v>
      </c>
      <c r="F25" s="231"/>
    </row>
    <row r="26" spans="3:11" ht="16.5" customHeight="1" x14ac:dyDescent="0.3">
      <c r="D26" s="92" t="s">
        <v>175</v>
      </c>
      <c r="E26" s="92" t="s">
        <v>173</v>
      </c>
      <c r="F26" s="92" t="s">
        <v>174</v>
      </c>
      <c r="G26" s="215"/>
    </row>
    <row r="27" spans="3:11" x14ac:dyDescent="0.3">
      <c r="D27" s="92" t="s">
        <v>165</v>
      </c>
      <c r="E27" s="92">
        <v>4.91</v>
      </c>
      <c r="F27" s="92">
        <v>4.9349999999999996</v>
      </c>
      <c r="G27" s="215"/>
    </row>
    <row r="28" spans="3:11" x14ac:dyDescent="0.3">
      <c r="D28" s="92" t="s">
        <v>241</v>
      </c>
      <c r="E28" s="92">
        <v>4.8049999999999997</v>
      </c>
      <c r="F28" s="92">
        <v>4.8150000000000004</v>
      </c>
      <c r="G28" s="97"/>
    </row>
    <row r="29" spans="3:11" x14ac:dyDescent="0.3">
      <c r="D29" s="92" t="s">
        <v>166</v>
      </c>
      <c r="E29" s="92">
        <v>4.7750000000000004</v>
      </c>
      <c r="F29" s="92">
        <v>4.835</v>
      </c>
      <c r="G29" s="97"/>
    </row>
    <row r="30" spans="3:11" x14ac:dyDescent="0.3">
      <c r="D30" s="92" t="s">
        <v>243</v>
      </c>
      <c r="E30" s="92">
        <v>4.7050000000000001</v>
      </c>
      <c r="F30" s="92">
        <v>4.7699999999999996</v>
      </c>
      <c r="G30" s="97"/>
    </row>
    <row r="31" spans="3:11" x14ac:dyDescent="0.3">
      <c r="D31" s="92" t="s">
        <v>247</v>
      </c>
      <c r="E31" s="92">
        <v>4.91</v>
      </c>
      <c r="F31" s="92">
        <v>4.95</v>
      </c>
      <c r="G31" s="97"/>
    </row>
    <row r="32" spans="3:11" x14ac:dyDescent="0.3">
      <c r="D32" s="92" t="s">
        <v>164</v>
      </c>
      <c r="E32" s="92">
        <v>4.7270000000000003</v>
      </c>
      <c r="F32" s="92">
        <v>4.7530000000000001</v>
      </c>
      <c r="G32" s="97"/>
    </row>
    <row r="33" spans="3:13" x14ac:dyDescent="0.3">
      <c r="D33" s="92" t="s">
        <v>244</v>
      </c>
      <c r="E33" s="92">
        <v>4.6130000000000004</v>
      </c>
      <c r="F33" s="92">
        <v>4.657</v>
      </c>
      <c r="G33" s="97"/>
    </row>
    <row r="34" spans="3:13" x14ac:dyDescent="0.3">
      <c r="D34" s="92" t="s">
        <v>245</v>
      </c>
      <c r="E34" s="92">
        <v>4.7300000000000004</v>
      </c>
      <c r="F34" s="92">
        <v>4.7569999999999997</v>
      </c>
      <c r="G34" s="97"/>
    </row>
    <row r="35" spans="3:13" x14ac:dyDescent="0.3">
      <c r="D35" s="92" t="s">
        <v>246</v>
      </c>
      <c r="E35" s="92">
        <v>4.4429999999999996</v>
      </c>
      <c r="F35" s="92">
        <v>4.5430000000000001</v>
      </c>
      <c r="G35" s="98"/>
    </row>
    <row r="36" spans="3:13" x14ac:dyDescent="0.3">
      <c r="D36" s="99" t="s">
        <v>176</v>
      </c>
      <c r="E36" s="125">
        <f>AVERAGE(E27:E35)</f>
        <v>4.7353333333333332</v>
      </c>
      <c r="F36" s="125">
        <f>AVERAGE(F27:F35)</f>
        <v>4.7794444444444446</v>
      </c>
      <c r="G36" s="100"/>
    </row>
    <row r="37" spans="3:13" x14ac:dyDescent="0.3">
      <c r="D37" s="101"/>
      <c r="E37" s="102"/>
      <c r="F37" s="102"/>
      <c r="G37" s="100"/>
      <c r="H37" s="81"/>
      <c r="I37" s="81"/>
      <c r="J37" s="81"/>
      <c r="K37" s="81"/>
      <c r="L37" s="81"/>
      <c r="M37" s="81"/>
    </row>
    <row r="38" spans="3:13" x14ac:dyDescent="0.3">
      <c r="C38" s="83" t="s">
        <v>242</v>
      </c>
      <c r="D38" s="80" t="s">
        <v>249</v>
      </c>
      <c r="E38" s="80" t="s">
        <v>250</v>
      </c>
      <c r="F38" s="112" t="s">
        <v>73</v>
      </c>
      <c r="G38" s="80" t="s">
        <v>251</v>
      </c>
      <c r="H38" s="81"/>
      <c r="I38" s="81"/>
      <c r="J38" s="81"/>
      <c r="K38" s="81"/>
      <c r="L38" s="81"/>
      <c r="M38" s="81"/>
    </row>
    <row r="39" spans="3:13" ht="73.5" customHeight="1" x14ac:dyDescent="0.3">
      <c r="D39" s="119" t="s">
        <v>252</v>
      </c>
      <c r="E39" s="113" t="s">
        <v>253</v>
      </c>
      <c r="F39" s="114" t="s">
        <v>254</v>
      </c>
      <c r="G39" s="92" t="s">
        <v>255</v>
      </c>
      <c r="H39" s="81"/>
      <c r="I39" s="81"/>
      <c r="J39" s="81"/>
      <c r="K39" s="81"/>
      <c r="L39" s="81"/>
      <c r="M39" s="81"/>
    </row>
    <row r="40" spans="3:13" x14ac:dyDescent="0.3">
      <c r="D40" s="119" t="s">
        <v>252</v>
      </c>
      <c r="E40" s="113" t="s">
        <v>256</v>
      </c>
      <c r="F40" s="114" t="s">
        <v>257</v>
      </c>
      <c r="G40" s="92" t="s">
        <v>258</v>
      </c>
      <c r="H40" s="81"/>
      <c r="I40" s="81"/>
      <c r="J40" s="81"/>
      <c r="K40" s="81"/>
      <c r="L40" s="81"/>
      <c r="M40" s="81"/>
    </row>
    <row r="41" spans="3:13" x14ac:dyDescent="0.3">
      <c r="D41" s="119" t="s">
        <v>259</v>
      </c>
      <c r="E41" s="113" t="s">
        <v>256</v>
      </c>
      <c r="F41" s="114" t="s">
        <v>260</v>
      </c>
      <c r="G41" s="92" t="s">
        <v>261</v>
      </c>
      <c r="H41" s="81"/>
      <c r="I41" s="81"/>
      <c r="J41" s="81"/>
      <c r="K41" s="81"/>
      <c r="L41" s="81"/>
      <c r="M41" s="81"/>
    </row>
    <row r="42" spans="3:13" x14ac:dyDescent="0.3">
      <c r="D42" s="119" t="s">
        <v>262</v>
      </c>
      <c r="E42" s="113" t="s">
        <v>253</v>
      </c>
      <c r="F42" s="114" t="s">
        <v>263</v>
      </c>
      <c r="G42" s="92" t="s">
        <v>241</v>
      </c>
      <c r="H42" s="81"/>
      <c r="I42" s="81"/>
      <c r="J42" s="81"/>
      <c r="K42" s="81"/>
      <c r="L42" s="81"/>
      <c r="M42" s="81"/>
    </row>
    <row r="43" spans="3:13" x14ac:dyDescent="0.3">
      <c r="D43" s="119" t="s">
        <v>264</v>
      </c>
      <c r="E43" s="113" t="s">
        <v>253</v>
      </c>
      <c r="F43" s="114" t="s">
        <v>265</v>
      </c>
      <c r="G43" s="115" t="s">
        <v>266</v>
      </c>
      <c r="H43" s="81"/>
      <c r="I43" s="81"/>
      <c r="J43" s="81"/>
      <c r="K43" s="81"/>
      <c r="L43" s="81"/>
      <c r="M43" s="81"/>
    </row>
    <row r="44" spans="3:13" x14ac:dyDescent="0.3">
      <c r="D44" s="119" t="s">
        <v>264</v>
      </c>
      <c r="E44" s="113" t="s">
        <v>256</v>
      </c>
      <c r="F44" s="114" t="s">
        <v>265</v>
      </c>
      <c r="G44" s="92" t="s">
        <v>267</v>
      </c>
      <c r="H44" s="81"/>
      <c r="I44" s="81"/>
      <c r="J44" s="81"/>
      <c r="K44" s="81"/>
      <c r="L44" s="81"/>
      <c r="M44" s="81"/>
    </row>
    <row r="45" spans="3:13" x14ac:dyDescent="0.3">
      <c r="D45" s="119" t="s">
        <v>268</v>
      </c>
      <c r="E45" s="113" t="s">
        <v>253</v>
      </c>
      <c r="F45" s="114" t="s">
        <v>269</v>
      </c>
      <c r="G45" s="115" t="s">
        <v>270</v>
      </c>
      <c r="H45" s="81"/>
      <c r="I45" s="81"/>
      <c r="J45" s="81"/>
      <c r="K45" s="81"/>
      <c r="L45" s="81"/>
      <c r="M45" s="81"/>
    </row>
    <row r="46" spans="3:13" x14ac:dyDescent="0.3">
      <c r="D46" s="119" t="s">
        <v>268</v>
      </c>
      <c r="E46" s="113" t="s">
        <v>256</v>
      </c>
      <c r="F46" s="114" t="s">
        <v>265</v>
      </c>
      <c r="G46" s="115" t="s">
        <v>271</v>
      </c>
      <c r="H46" s="81"/>
      <c r="I46" s="81"/>
      <c r="J46" s="81"/>
      <c r="K46" s="81"/>
      <c r="L46" s="81"/>
      <c r="M46" s="81"/>
    </row>
    <row r="47" spans="3:13" x14ac:dyDescent="0.3">
      <c r="D47" s="119" t="s">
        <v>272</v>
      </c>
      <c r="E47" s="113" t="s">
        <v>253</v>
      </c>
      <c r="F47" s="114" t="s">
        <v>260</v>
      </c>
      <c r="G47" s="115" t="s">
        <v>273</v>
      </c>
      <c r="H47" s="81"/>
      <c r="I47" s="81"/>
      <c r="J47" s="81"/>
      <c r="K47" s="81"/>
      <c r="L47" s="81"/>
      <c r="M47" s="81"/>
    </row>
    <row r="48" spans="3:13" x14ac:dyDescent="0.3">
      <c r="D48" s="119" t="s">
        <v>272</v>
      </c>
      <c r="E48" s="113" t="s">
        <v>256</v>
      </c>
      <c r="F48" s="114" t="s">
        <v>257</v>
      </c>
      <c r="G48" s="115" t="s">
        <v>274</v>
      </c>
      <c r="H48" s="81"/>
      <c r="I48" s="81"/>
      <c r="J48" s="81"/>
      <c r="K48" s="81"/>
      <c r="L48" s="81"/>
      <c r="M48" s="81"/>
    </row>
    <row r="49" spans="4:13" x14ac:dyDescent="0.3">
      <c r="D49" s="119" t="s">
        <v>275</v>
      </c>
      <c r="E49" s="113" t="s">
        <v>253</v>
      </c>
      <c r="F49" s="114" t="s">
        <v>265</v>
      </c>
      <c r="G49" s="115" t="s">
        <v>276</v>
      </c>
      <c r="H49" s="81"/>
      <c r="I49" s="81"/>
      <c r="J49" s="81"/>
      <c r="K49" s="81"/>
      <c r="L49" s="81"/>
      <c r="M49" s="81"/>
    </row>
    <row r="50" spans="4:13" x14ac:dyDescent="0.3">
      <c r="D50" s="119" t="s">
        <v>275</v>
      </c>
      <c r="E50" s="113" t="s">
        <v>256</v>
      </c>
      <c r="F50" s="114" t="s">
        <v>263</v>
      </c>
      <c r="G50" s="115" t="s">
        <v>277</v>
      </c>
      <c r="H50" s="81"/>
      <c r="I50" s="81"/>
      <c r="J50" s="81"/>
      <c r="K50" s="81"/>
      <c r="L50" s="81"/>
      <c r="M50" s="81"/>
    </row>
    <row r="51" spans="4:13" x14ac:dyDescent="0.3">
      <c r="D51" s="119" t="s">
        <v>278</v>
      </c>
      <c r="E51" s="113" t="s">
        <v>256</v>
      </c>
      <c r="F51" s="114" t="s">
        <v>260</v>
      </c>
      <c r="G51" s="115"/>
      <c r="H51" s="81"/>
      <c r="I51" s="81"/>
      <c r="J51" s="81"/>
      <c r="K51" s="81"/>
      <c r="L51" s="81"/>
      <c r="M51" s="81"/>
    </row>
    <row r="52" spans="4:13" x14ac:dyDescent="0.3">
      <c r="D52" s="119" t="s">
        <v>279</v>
      </c>
      <c r="E52" s="113" t="s">
        <v>253</v>
      </c>
      <c r="F52" s="114" t="s">
        <v>269</v>
      </c>
      <c r="G52" s="115" t="s">
        <v>280</v>
      </c>
      <c r="H52" s="81"/>
      <c r="I52" s="81"/>
      <c r="J52" s="81"/>
      <c r="K52" s="81"/>
      <c r="L52" s="81"/>
      <c r="M52" s="81"/>
    </row>
    <row r="53" spans="4:13" x14ac:dyDescent="0.3">
      <c r="D53" s="119" t="s">
        <v>279</v>
      </c>
      <c r="E53" s="113" t="s">
        <v>256</v>
      </c>
      <c r="F53" s="114" t="s">
        <v>263</v>
      </c>
      <c r="G53" s="115" t="s">
        <v>166</v>
      </c>
      <c r="H53" s="81"/>
      <c r="I53" s="81"/>
      <c r="J53" s="81"/>
      <c r="K53" s="81"/>
      <c r="L53" s="81"/>
      <c r="M53" s="81"/>
    </row>
    <row r="54" spans="4:13" ht="31.2" x14ac:dyDescent="0.3">
      <c r="D54" s="119" t="s">
        <v>281</v>
      </c>
      <c r="E54" s="113" t="s">
        <v>253</v>
      </c>
      <c r="F54" s="114" t="s">
        <v>282</v>
      </c>
      <c r="G54" s="115" t="s">
        <v>283</v>
      </c>
      <c r="H54" s="81"/>
      <c r="I54" s="81"/>
      <c r="J54" s="81"/>
      <c r="K54" s="81"/>
      <c r="L54" s="81"/>
      <c r="M54" s="81"/>
    </row>
    <row r="55" spans="4:13" x14ac:dyDescent="0.3">
      <c r="D55" s="119" t="s">
        <v>281</v>
      </c>
      <c r="E55" s="113" t="s">
        <v>256</v>
      </c>
      <c r="F55" s="114" t="s">
        <v>263</v>
      </c>
      <c r="G55" s="115" t="s">
        <v>284</v>
      </c>
      <c r="H55" s="81"/>
      <c r="I55" s="81"/>
      <c r="J55" s="81"/>
      <c r="K55" s="81"/>
      <c r="L55" s="81"/>
      <c r="M55" s="81"/>
    </row>
    <row r="56" spans="4:13" x14ac:dyDescent="0.3">
      <c r="D56" s="119" t="s">
        <v>285</v>
      </c>
      <c r="E56" s="113" t="s">
        <v>256</v>
      </c>
      <c r="F56" s="114" t="s">
        <v>263</v>
      </c>
      <c r="G56" s="115" t="s">
        <v>286</v>
      </c>
      <c r="H56" s="81"/>
      <c r="I56" s="81"/>
      <c r="J56" s="81"/>
      <c r="K56" s="81"/>
      <c r="L56" s="81"/>
      <c r="M56" s="81"/>
    </row>
    <row r="57" spans="4:13" x14ac:dyDescent="0.3">
      <c r="D57" s="119" t="s">
        <v>287</v>
      </c>
      <c r="E57" s="113" t="s">
        <v>256</v>
      </c>
      <c r="F57" s="114" t="s">
        <v>269</v>
      </c>
      <c r="G57" s="115" t="s">
        <v>288</v>
      </c>
      <c r="H57" s="81"/>
      <c r="I57" s="81"/>
      <c r="J57" s="81"/>
      <c r="K57" s="81"/>
      <c r="L57" s="81"/>
      <c r="M57" s="81"/>
    </row>
    <row r="58" spans="4:13" x14ac:dyDescent="0.3">
      <c r="D58" s="119" t="s">
        <v>289</v>
      </c>
      <c r="E58" s="113" t="s">
        <v>253</v>
      </c>
      <c r="F58" s="114" t="s">
        <v>265</v>
      </c>
      <c r="G58" s="115" t="s">
        <v>290</v>
      </c>
      <c r="H58" s="81"/>
      <c r="I58" s="81"/>
      <c r="J58" s="81"/>
      <c r="K58" s="81"/>
      <c r="L58" s="81"/>
      <c r="M58" s="81"/>
    </row>
    <row r="59" spans="4:13" x14ac:dyDescent="0.3">
      <c r="D59" s="119" t="s">
        <v>291</v>
      </c>
      <c r="E59" s="113" t="s">
        <v>256</v>
      </c>
      <c r="F59" s="114" t="s">
        <v>263</v>
      </c>
      <c r="G59" s="115" t="s">
        <v>165</v>
      </c>
      <c r="H59" s="81"/>
      <c r="I59" s="81"/>
      <c r="J59" s="81"/>
      <c r="K59" s="81"/>
      <c r="L59" s="81"/>
      <c r="M59" s="81"/>
    </row>
    <row r="60" spans="4:13" x14ac:dyDescent="0.3">
      <c r="D60" s="119" t="s">
        <v>292</v>
      </c>
      <c r="E60" s="113" t="s">
        <v>256</v>
      </c>
      <c r="F60" s="114" t="s">
        <v>293</v>
      </c>
      <c r="G60" s="115" t="s">
        <v>294</v>
      </c>
      <c r="H60" s="81"/>
      <c r="I60" s="81"/>
      <c r="J60" s="81"/>
      <c r="K60" s="81"/>
      <c r="L60" s="81"/>
      <c r="M60" s="81"/>
    </row>
    <row r="61" spans="4:13" x14ac:dyDescent="0.3">
      <c r="D61" s="119" t="s">
        <v>295</v>
      </c>
      <c r="E61" s="113" t="s">
        <v>256</v>
      </c>
      <c r="F61" s="114" t="s">
        <v>257</v>
      </c>
      <c r="G61" s="115" t="s">
        <v>296</v>
      </c>
      <c r="H61" s="81"/>
      <c r="I61" s="81"/>
      <c r="J61" s="81"/>
      <c r="K61" s="81"/>
      <c r="L61" s="81"/>
      <c r="M61" s="81"/>
    </row>
    <row r="62" spans="4:13" x14ac:dyDescent="0.3">
      <c r="D62" s="119" t="s">
        <v>297</v>
      </c>
      <c r="E62" s="113" t="s">
        <v>256</v>
      </c>
      <c r="F62" s="114" t="s">
        <v>263</v>
      </c>
      <c r="G62" s="115"/>
      <c r="H62" s="81"/>
      <c r="I62" s="81"/>
      <c r="J62" s="81"/>
      <c r="K62" s="81"/>
      <c r="L62" s="81"/>
      <c r="M62" s="81"/>
    </row>
    <row r="63" spans="4:13" x14ac:dyDescent="0.3">
      <c r="D63" s="119" t="s">
        <v>298</v>
      </c>
      <c r="E63" s="113" t="s">
        <v>256</v>
      </c>
      <c r="F63" s="114" t="s">
        <v>257</v>
      </c>
      <c r="G63" s="115" t="s">
        <v>299</v>
      </c>
      <c r="H63" s="81"/>
      <c r="I63" s="81"/>
      <c r="J63" s="81"/>
      <c r="K63" s="81"/>
      <c r="L63" s="81"/>
      <c r="M63" s="81"/>
    </row>
    <row r="64" spans="4:13" x14ac:dyDescent="0.3">
      <c r="D64" s="119" t="s">
        <v>300</v>
      </c>
      <c r="E64" s="113" t="s">
        <v>256</v>
      </c>
      <c r="F64" s="114" t="s">
        <v>265</v>
      </c>
      <c r="G64" s="115" t="s">
        <v>301</v>
      </c>
      <c r="H64" s="81"/>
      <c r="I64" s="81"/>
      <c r="J64" s="81"/>
      <c r="K64" s="81"/>
      <c r="L64" s="81"/>
      <c r="M64" s="81"/>
    </row>
    <row r="65" spans="4:13" x14ac:dyDescent="0.3">
      <c r="D65" s="119" t="s">
        <v>302</v>
      </c>
      <c r="E65" s="113" t="s">
        <v>256</v>
      </c>
      <c r="F65" s="114" t="s">
        <v>257</v>
      </c>
      <c r="G65" s="115" t="s">
        <v>303</v>
      </c>
      <c r="H65" s="81"/>
      <c r="I65" s="81"/>
      <c r="J65" s="81"/>
      <c r="K65" s="81"/>
      <c r="L65" s="81"/>
      <c r="M65" s="81"/>
    </row>
    <row r="66" spans="4:13" x14ac:dyDescent="0.3">
      <c r="D66" s="119" t="s">
        <v>304</v>
      </c>
      <c r="E66" s="113" t="s">
        <v>253</v>
      </c>
      <c r="F66" s="114" t="s">
        <v>269</v>
      </c>
      <c r="G66" s="115" t="s">
        <v>305</v>
      </c>
      <c r="H66" s="81"/>
      <c r="I66" s="81"/>
      <c r="J66" s="81"/>
      <c r="K66" s="81"/>
      <c r="L66" s="81"/>
      <c r="M66" s="81"/>
    </row>
    <row r="67" spans="4:13" x14ac:dyDescent="0.3">
      <c r="D67" s="119" t="s">
        <v>304</v>
      </c>
      <c r="E67" s="113" t="s">
        <v>256</v>
      </c>
      <c r="F67" s="114" t="s">
        <v>269</v>
      </c>
      <c r="G67" s="115" t="s">
        <v>306</v>
      </c>
      <c r="H67" s="81"/>
      <c r="I67" s="81"/>
      <c r="J67" s="81"/>
      <c r="K67" s="81"/>
      <c r="L67" s="81"/>
      <c r="M67" s="81"/>
    </row>
    <row r="68" spans="4:13" x14ac:dyDescent="0.3">
      <c r="D68" s="119" t="s">
        <v>307</v>
      </c>
      <c r="E68" s="113" t="s">
        <v>253</v>
      </c>
      <c r="F68" s="114" t="s">
        <v>257</v>
      </c>
      <c r="G68" s="115" t="s">
        <v>308</v>
      </c>
      <c r="H68" s="81"/>
      <c r="I68" s="81"/>
      <c r="J68" s="81"/>
      <c r="K68" s="81"/>
      <c r="L68" s="81"/>
      <c r="M68" s="81"/>
    </row>
    <row r="69" spans="4:13" x14ac:dyDescent="0.3">
      <c r="D69" s="119" t="s">
        <v>309</v>
      </c>
      <c r="E69" s="113" t="s">
        <v>256</v>
      </c>
      <c r="F69" s="114" t="s">
        <v>263</v>
      </c>
      <c r="G69" s="115" t="s">
        <v>186</v>
      </c>
      <c r="H69" s="81"/>
      <c r="I69" s="81"/>
      <c r="J69" s="81"/>
      <c r="K69" s="81"/>
      <c r="L69" s="81"/>
      <c r="M69" s="81"/>
    </row>
    <row r="70" spans="4:13" x14ac:dyDescent="0.3">
      <c r="D70" s="119" t="s">
        <v>310</v>
      </c>
      <c r="E70" s="113" t="s">
        <v>256</v>
      </c>
      <c r="F70" s="114" t="s">
        <v>257</v>
      </c>
      <c r="G70" s="115" t="s">
        <v>311</v>
      </c>
      <c r="H70" s="81"/>
      <c r="I70" s="81"/>
      <c r="J70" s="81"/>
      <c r="K70" s="81"/>
      <c r="L70" s="81"/>
      <c r="M70" s="81"/>
    </row>
    <row r="71" spans="4:13" x14ac:dyDescent="0.3">
      <c r="D71" s="119" t="s">
        <v>312</v>
      </c>
      <c r="E71" s="113" t="s">
        <v>256</v>
      </c>
      <c r="F71" s="114" t="s">
        <v>313</v>
      </c>
      <c r="G71" s="115" t="s">
        <v>286</v>
      </c>
      <c r="H71" s="81"/>
      <c r="I71" s="81"/>
      <c r="J71" s="81"/>
      <c r="K71" s="81"/>
      <c r="L71" s="81"/>
      <c r="M71" s="81"/>
    </row>
    <row r="72" spans="4:13" x14ac:dyDescent="0.3">
      <c r="D72" s="119" t="s">
        <v>314</v>
      </c>
      <c r="E72" s="113" t="s">
        <v>256</v>
      </c>
      <c r="F72" s="114" t="s">
        <v>315</v>
      </c>
      <c r="G72" s="115" t="s">
        <v>316</v>
      </c>
      <c r="H72" s="81"/>
      <c r="I72" s="81"/>
      <c r="J72" s="81"/>
      <c r="K72" s="81"/>
      <c r="L72" s="81"/>
      <c r="M72" s="81"/>
    </row>
    <row r="73" spans="4:13" ht="36.75" customHeight="1" x14ac:dyDescent="0.3">
      <c r="D73" s="119" t="s">
        <v>317</v>
      </c>
      <c r="E73" s="113" t="s">
        <v>256</v>
      </c>
      <c r="F73" s="114" t="s">
        <v>318</v>
      </c>
      <c r="G73" s="115" t="s">
        <v>319</v>
      </c>
      <c r="H73" s="81"/>
      <c r="I73" s="81"/>
      <c r="J73" s="81"/>
      <c r="K73" s="81"/>
      <c r="L73" s="81"/>
      <c r="M73" s="81"/>
    </row>
    <row r="74" spans="4:13" x14ac:dyDescent="0.3">
      <c r="D74" s="119" t="s">
        <v>320</v>
      </c>
      <c r="E74" s="113" t="s">
        <v>256</v>
      </c>
      <c r="F74" s="114" t="s">
        <v>313</v>
      </c>
      <c r="G74" s="115" t="s">
        <v>321</v>
      </c>
      <c r="H74" s="81"/>
      <c r="I74" s="81"/>
      <c r="J74" s="81"/>
      <c r="K74" s="81"/>
      <c r="L74" s="81"/>
      <c r="M74" s="81"/>
    </row>
    <row r="75" spans="4:13" x14ac:dyDescent="0.3">
      <c r="D75" s="119" t="s">
        <v>322</v>
      </c>
      <c r="E75" s="113" t="s">
        <v>256</v>
      </c>
      <c r="F75" s="114" t="s">
        <v>260</v>
      </c>
      <c r="G75" s="115" t="s">
        <v>323</v>
      </c>
      <c r="H75" s="81"/>
      <c r="I75" s="81"/>
      <c r="J75" s="81"/>
      <c r="K75" s="81"/>
      <c r="L75" s="81"/>
      <c r="M75" s="81"/>
    </row>
    <row r="76" spans="4:13" x14ac:dyDescent="0.3">
      <c r="D76" s="119" t="s">
        <v>324</v>
      </c>
      <c r="E76" s="113" t="s">
        <v>256</v>
      </c>
      <c r="F76" s="114" t="s">
        <v>257</v>
      </c>
      <c r="G76" s="115"/>
      <c r="H76" s="81"/>
      <c r="I76" s="81"/>
      <c r="J76" s="81"/>
      <c r="K76" s="81"/>
      <c r="L76" s="81"/>
      <c r="M76" s="81"/>
    </row>
    <row r="77" spans="4:13" x14ac:dyDescent="0.3">
      <c r="D77" s="119" t="s">
        <v>325</v>
      </c>
      <c r="E77" s="113" t="s">
        <v>256</v>
      </c>
      <c r="F77" s="114" t="s">
        <v>263</v>
      </c>
      <c r="G77" s="115" t="s">
        <v>326</v>
      </c>
      <c r="H77" s="81"/>
      <c r="I77" s="81"/>
      <c r="J77" s="81"/>
      <c r="K77" s="81"/>
      <c r="L77" s="81"/>
      <c r="M77" s="81"/>
    </row>
    <row r="78" spans="4:13" x14ac:dyDescent="0.3">
      <c r="D78" s="120" t="s">
        <v>327</v>
      </c>
      <c r="E78" s="116" t="s">
        <v>256</v>
      </c>
      <c r="F78" s="117" t="s">
        <v>257</v>
      </c>
      <c r="G78" s="115" t="s">
        <v>328</v>
      </c>
      <c r="H78" s="81"/>
      <c r="I78" s="81"/>
      <c r="J78" s="81"/>
      <c r="K78" s="81"/>
      <c r="L78" s="81"/>
      <c r="M78" s="81"/>
    </row>
    <row r="79" spans="4:13" x14ac:dyDescent="0.3">
      <c r="D79" s="119" t="s">
        <v>329</v>
      </c>
      <c r="E79" s="113" t="s">
        <v>256</v>
      </c>
      <c r="F79" s="114" t="s">
        <v>315</v>
      </c>
      <c r="G79" s="115" t="s">
        <v>330</v>
      </c>
      <c r="H79" s="81"/>
      <c r="I79" s="81"/>
      <c r="J79" s="81"/>
      <c r="K79" s="81"/>
      <c r="L79" s="81"/>
      <c r="M79" s="81"/>
    </row>
    <row r="80" spans="4:13" ht="21.75" customHeight="1" x14ac:dyDescent="0.3">
      <c r="D80" s="119" t="s">
        <v>331</v>
      </c>
      <c r="E80" s="113" t="s">
        <v>253</v>
      </c>
      <c r="F80" s="114" t="s">
        <v>332</v>
      </c>
      <c r="G80" s="115" t="s">
        <v>333</v>
      </c>
      <c r="H80" s="81"/>
      <c r="I80" s="81"/>
      <c r="J80" s="81"/>
      <c r="K80" s="81"/>
      <c r="L80" s="81"/>
      <c r="M80" s="81"/>
    </row>
    <row r="81" spans="4:13" x14ac:dyDescent="0.3">
      <c r="D81" s="119" t="s">
        <v>331</v>
      </c>
      <c r="E81" s="113" t="s">
        <v>256</v>
      </c>
      <c r="F81" s="114" t="s">
        <v>260</v>
      </c>
      <c r="G81" s="115" t="s">
        <v>334</v>
      </c>
      <c r="H81" s="81"/>
      <c r="I81" s="81"/>
      <c r="J81" s="81"/>
      <c r="K81" s="81"/>
      <c r="L81" s="81"/>
      <c r="M81" s="81"/>
    </row>
    <row r="82" spans="4:13" ht="31.2" x14ac:dyDescent="0.3">
      <c r="D82" s="119" t="s">
        <v>335</v>
      </c>
      <c r="E82" s="113" t="s">
        <v>253</v>
      </c>
      <c r="F82" s="114" t="s">
        <v>336</v>
      </c>
      <c r="G82" s="115" t="s">
        <v>337</v>
      </c>
      <c r="H82" s="81"/>
      <c r="I82" s="81"/>
      <c r="J82" s="81"/>
      <c r="K82" s="81"/>
      <c r="L82" s="81"/>
      <c r="M82" s="81"/>
    </row>
    <row r="83" spans="4:13" x14ac:dyDescent="0.3">
      <c r="D83" s="119" t="s">
        <v>335</v>
      </c>
      <c r="E83" s="113" t="s">
        <v>256</v>
      </c>
      <c r="F83" s="114" t="s">
        <v>260</v>
      </c>
      <c r="G83" s="115" t="s">
        <v>185</v>
      </c>
      <c r="H83" s="81"/>
      <c r="I83" s="81"/>
      <c r="J83" s="81"/>
      <c r="K83" s="81"/>
      <c r="L83" s="81"/>
      <c r="M83" s="81"/>
    </row>
    <row r="84" spans="4:13" x14ac:dyDescent="0.3">
      <c r="D84" s="119" t="s">
        <v>338</v>
      </c>
      <c r="E84" s="113" t="s">
        <v>253</v>
      </c>
      <c r="F84" s="114" t="s">
        <v>339</v>
      </c>
      <c r="G84" s="115" t="s">
        <v>340</v>
      </c>
      <c r="H84" s="81"/>
      <c r="I84" s="81"/>
      <c r="J84" s="81"/>
      <c r="K84" s="81"/>
      <c r="L84" s="81"/>
      <c r="M84" s="81"/>
    </row>
    <row r="85" spans="4:13" x14ac:dyDescent="0.3">
      <c r="D85" s="119" t="s">
        <v>341</v>
      </c>
      <c r="E85" s="113" t="s">
        <v>253</v>
      </c>
      <c r="F85" s="114" t="s">
        <v>313</v>
      </c>
      <c r="G85" s="115" t="s">
        <v>342</v>
      </c>
      <c r="H85" s="81"/>
      <c r="I85" s="81"/>
      <c r="J85" s="81"/>
      <c r="K85" s="81"/>
      <c r="L85" s="81"/>
      <c r="M85" s="81"/>
    </row>
    <row r="86" spans="4:13" x14ac:dyDescent="0.3">
      <c r="D86" s="121" t="s">
        <v>343</v>
      </c>
      <c r="E86" s="114" t="s">
        <v>253</v>
      </c>
      <c r="F86" s="114" t="s">
        <v>344</v>
      </c>
      <c r="G86" s="118" t="s">
        <v>345</v>
      </c>
      <c r="H86" s="81"/>
      <c r="I86" s="81"/>
      <c r="J86" s="81"/>
      <c r="K86" s="81"/>
      <c r="L86" s="81"/>
      <c r="M86" s="81"/>
    </row>
    <row r="87" spans="4:13" x14ac:dyDescent="0.3">
      <c r="D87" s="119" t="s">
        <v>343</v>
      </c>
      <c r="E87" s="113" t="s">
        <v>256</v>
      </c>
      <c r="F87" s="114" t="s">
        <v>260</v>
      </c>
      <c r="G87" s="115" t="s">
        <v>185</v>
      </c>
      <c r="H87" s="81"/>
      <c r="I87" s="81"/>
      <c r="J87" s="81"/>
      <c r="K87" s="81"/>
      <c r="L87" s="81"/>
      <c r="M87" s="81"/>
    </row>
    <row r="88" spans="4:13" ht="31.2" x14ac:dyDescent="0.3">
      <c r="D88" s="121" t="s">
        <v>346</v>
      </c>
      <c r="E88" s="114" t="s">
        <v>253</v>
      </c>
      <c r="F88" s="114" t="s">
        <v>347</v>
      </c>
      <c r="G88" s="118" t="s">
        <v>348</v>
      </c>
      <c r="H88" s="81"/>
      <c r="I88" s="81"/>
      <c r="J88" s="81"/>
      <c r="K88" s="81"/>
      <c r="L88" s="81"/>
      <c r="M88" s="81"/>
    </row>
    <row r="89" spans="4:13" x14ac:dyDescent="0.3">
      <c r="D89" s="119" t="s">
        <v>346</v>
      </c>
      <c r="E89" s="113" t="s">
        <v>256</v>
      </c>
      <c r="F89" s="114" t="s">
        <v>339</v>
      </c>
      <c r="G89" s="115" t="s">
        <v>349</v>
      </c>
      <c r="H89" s="81"/>
      <c r="I89" s="81"/>
      <c r="J89" s="81"/>
      <c r="K89" s="81"/>
      <c r="L89" s="81"/>
      <c r="M89" s="81"/>
    </row>
    <row r="90" spans="4:13" ht="31.2" x14ac:dyDescent="0.3">
      <c r="D90" s="119" t="s">
        <v>350</v>
      </c>
      <c r="E90" s="113" t="s">
        <v>253</v>
      </c>
      <c r="F90" s="114" t="s">
        <v>351</v>
      </c>
      <c r="G90" s="118" t="s">
        <v>352</v>
      </c>
      <c r="H90" s="81"/>
      <c r="I90" s="81"/>
      <c r="J90" s="81"/>
      <c r="K90" s="81"/>
      <c r="L90" s="81"/>
      <c r="M90" s="81"/>
    </row>
    <row r="91" spans="4:13" x14ac:dyDescent="0.3">
      <c r="D91" s="119" t="s">
        <v>350</v>
      </c>
      <c r="E91" s="113" t="s">
        <v>256</v>
      </c>
      <c r="F91" s="114" t="s">
        <v>260</v>
      </c>
      <c r="G91" s="115" t="s">
        <v>353</v>
      </c>
      <c r="H91" s="81"/>
      <c r="I91" s="81"/>
      <c r="J91" s="81"/>
      <c r="K91" s="81"/>
      <c r="L91" s="81"/>
      <c r="M91" s="81"/>
    </row>
    <row r="92" spans="4:13" x14ac:dyDescent="0.3">
      <c r="D92" s="119" t="s">
        <v>354</v>
      </c>
      <c r="E92" s="113" t="s">
        <v>256</v>
      </c>
      <c r="F92" s="114" t="s">
        <v>265</v>
      </c>
      <c r="G92" s="115" t="s">
        <v>276</v>
      </c>
      <c r="H92" s="81"/>
      <c r="I92" s="81"/>
      <c r="J92" s="81"/>
      <c r="K92" s="81"/>
      <c r="L92" s="81"/>
      <c r="M92" s="81"/>
    </row>
    <row r="93" spans="4:13" x14ac:dyDescent="0.3">
      <c r="D93" s="119" t="s">
        <v>355</v>
      </c>
      <c r="E93" s="113" t="s">
        <v>256</v>
      </c>
      <c r="F93" s="114" t="s">
        <v>269</v>
      </c>
      <c r="G93" s="92" t="s">
        <v>356</v>
      </c>
      <c r="H93" s="81"/>
      <c r="I93" s="81"/>
      <c r="J93" s="81"/>
      <c r="K93" s="81"/>
      <c r="L93" s="81"/>
      <c r="M93" s="81"/>
    </row>
    <row r="94" spans="4:13" x14ac:dyDescent="0.3">
      <c r="D94" s="119" t="s">
        <v>357</v>
      </c>
      <c r="E94" s="113" t="s">
        <v>256</v>
      </c>
      <c r="F94" s="114" t="s">
        <v>332</v>
      </c>
      <c r="G94" s="115" t="s">
        <v>358</v>
      </c>
      <c r="H94" s="81"/>
      <c r="I94" s="81"/>
      <c r="J94" s="81"/>
      <c r="K94" s="81"/>
      <c r="L94" s="81"/>
      <c r="M94" s="81"/>
    </row>
    <row r="95" spans="4:13" x14ac:dyDescent="0.3">
      <c r="D95" s="101"/>
      <c r="E95" s="102"/>
      <c r="F95" s="102"/>
      <c r="G95" s="100"/>
      <c r="H95" s="81"/>
      <c r="I95" s="81"/>
      <c r="J95" s="81"/>
      <c r="K95" s="81"/>
      <c r="L95" s="81"/>
      <c r="M95" s="81"/>
    </row>
    <row r="96" spans="4:13" x14ac:dyDescent="0.3">
      <c r="D96" s="104" t="s">
        <v>359</v>
      </c>
      <c r="E96" s="104" t="s">
        <v>73</v>
      </c>
      <c r="F96" s="104" t="s">
        <v>360</v>
      </c>
      <c r="G96" s="100"/>
      <c r="H96" s="81"/>
      <c r="I96" s="81"/>
      <c r="J96" s="81"/>
      <c r="K96" s="81"/>
      <c r="L96" s="81"/>
      <c r="M96" s="81"/>
    </row>
    <row r="97" spans="4:13" x14ac:dyDescent="0.3">
      <c r="D97" s="103" t="s">
        <v>361</v>
      </c>
      <c r="E97" s="103" t="s">
        <v>263</v>
      </c>
      <c r="F97" s="105" t="s">
        <v>187</v>
      </c>
      <c r="G97" s="100"/>
      <c r="H97" s="81"/>
      <c r="I97" s="81"/>
      <c r="J97" s="81"/>
      <c r="K97" s="81"/>
      <c r="L97" s="81"/>
      <c r="M97" s="81"/>
    </row>
    <row r="98" spans="4:13" x14ac:dyDescent="0.3">
      <c r="D98" s="103" t="s">
        <v>362</v>
      </c>
      <c r="E98" s="103" t="s">
        <v>263</v>
      </c>
      <c r="F98" s="105" t="s">
        <v>184</v>
      </c>
      <c r="G98" s="100"/>
      <c r="H98" s="81"/>
      <c r="I98" s="81"/>
      <c r="J98" s="81"/>
      <c r="K98" s="81"/>
      <c r="L98" s="81"/>
      <c r="M98" s="81"/>
    </row>
    <row r="99" spans="4:13" x14ac:dyDescent="0.3">
      <c r="D99" s="103" t="s">
        <v>363</v>
      </c>
      <c r="E99" s="103" t="s">
        <v>263</v>
      </c>
      <c r="F99" s="105" t="s">
        <v>184</v>
      </c>
      <c r="G99" s="100"/>
      <c r="H99" s="81"/>
      <c r="I99" s="81"/>
      <c r="J99" s="81"/>
      <c r="K99" s="81"/>
      <c r="L99" s="81"/>
      <c r="M99" s="81"/>
    </row>
    <row r="100" spans="4:13" x14ac:dyDescent="0.3">
      <c r="D100" s="103" t="s">
        <v>364</v>
      </c>
      <c r="E100" s="103" t="s">
        <v>263</v>
      </c>
      <c r="F100" s="105" t="s">
        <v>185</v>
      </c>
      <c r="G100" s="100"/>
      <c r="H100" s="81"/>
      <c r="I100" s="81"/>
      <c r="J100" s="81"/>
      <c r="K100" s="81"/>
      <c r="L100" s="81"/>
      <c r="M100" s="81"/>
    </row>
    <row r="101" spans="4:13" x14ac:dyDescent="0.3">
      <c r="D101" s="103" t="s">
        <v>364</v>
      </c>
      <c r="E101" s="103" t="s">
        <v>263</v>
      </c>
      <c r="F101" s="105" t="s">
        <v>185</v>
      </c>
      <c r="G101" s="100"/>
      <c r="H101" s="81"/>
      <c r="I101" s="81"/>
      <c r="J101" s="81"/>
      <c r="K101" s="81"/>
      <c r="L101" s="81"/>
      <c r="M101" s="81"/>
    </row>
    <row r="102" spans="4:13" x14ac:dyDescent="0.3">
      <c r="D102" s="103" t="s">
        <v>365</v>
      </c>
      <c r="E102" s="103" t="s">
        <v>263</v>
      </c>
      <c r="F102" s="105" t="s">
        <v>186</v>
      </c>
      <c r="G102" s="100"/>
      <c r="H102" s="81"/>
      <c r="I102" s="81"/>
      <c r="J102" s="81"/>
      <c r="K102" s="81"/>
      <c r="L102" s="81"/>
      <c r="M102" s="81"/>
    </row>
    <row r="103" spans="4:13" x14ac:dyDescent="0.3">
      <c r="D103" s="103" t="s">
        <v>366</v>
      </c>
      <c r="E103" s="103" t="s">
        <v>263</v>
      </c>
      <c r="F103" s="105" t="s">
        <v>185</v>
      </c>
      <c r="G103" s="100"/>
      <c r="H103" s="81"/>
      <c r="I103" s="81"/>
      <c r="J103" s="81"/>
      <c r="K103" s="81"/>
      <c r="L103" s="81"/>
      <c r="M103" s="81"/>
    </row>
    <row r="104" spans="4:13" x14ac:dyDescent="0.3">
      <c r="D104" s="103" t="s">
        <v>367</v>
      </c>
      <c r="E104" s="103" t="s">
        <v>263</v>
      </c>
      <c r="F104" s="105" t="s">
        <v>185</v>
      </c>
      <c r="G104" s="100"/>
      <c r="H104" s="81"/>
      <c r="I104" s="81"/>
      <c r="J104" s="81"/>
      <c r="K104" s="81"/>
      <c r="L104" s="81"/>
      <c r="M104" s="81"/>
    </row>
    <row r="105" spans="4:13" x14ac:dyDescent="0.3">
      <c r="D105" s="103" t="s">
        <v>368</v>
      </c>
      <c r="E105" s="103" t="s">
        <v>263</v>
      </c>
      <c r="F105" s="105" t="s">
        <v>243</v>
      </c>
      <c r="G105" s="100"/>
      <c r="H105" s="81"/>
      <c r="I105" s="81"/>
      <c r="J105" s="81"/>
      <c r="K105" s="81"/>
      <c r="L105" s="81"/>
      <c r="M105" s="81"/>
    </row>
    <row r="106" spans="4:13" x14ac:dyDescent="0.3">
      <c r="D106" s="103" t="s">
        <v>369</v>
      </c>
      <c r="E106" s="103" t="s">
        <v>263</v>
      </c>
      <c r="F106" s="105" t="s">
        <v>184</v>
      </c>
      <c r="G106" s="100"/>
      <c r="H106" s="81"/>
      <c r="I106" s="81"/>
      <c r="J106" s="81"/>
      <c r="K106" s="81"/>
      <c r="L106" s="81"/>
      <c r="M106" s="81"/>
    </row>
    <row r="107" spans="4:13" x14ac:dyDescent="0.3">
      <c r="D107" s="103" t="s">
        <v>370</v>
      </c>
      <c r="E107" s="103" t="s">
        <v>263</v>
      </c>
      <c r="F107" s="105" t="s">
        <v>186</v>
      </c>
      <c r="G107" s="100"/>
      <c r="H107" s="81"/>
      <c r="I107" s="81"/>
      <c r="J107" s="81"/>
      <c r="K107" s="81"/>
      <c r="L107" s="81"/>
      <c r="M107" s="81"/>
    </row>
    <row r="108" spans="4:13" x14ac:dyDescent="0.3">
      <c r="D108" s="103" t="s">
        <v>371</v>
      </c>
      <c r="E108" s="103" t="s">
        <v>263</v>
      </c>
      <c r="F108" s="105" t="s">
        <v>165</v>
      </c>
      <c r="G108" s="100"/>
      <c r="H108" s="81"/>
      <c r="I108" s="81"/>
      <c r="J108" s="81"/>
      <c r="K108" s="81"/>
      <c r="L108" s="81"/>
      <c r="M108" s="81"/>
    </row>
    <row r="109" spans="4:13" x14ac:dyDescent="0.3">
      <c r="D109" s="103" t="s">
        <v>372</v>
      </c>
      <c r="E109" s="103" t="s">
        <v>263</v>
      </c>
      <c r="F109" s="105" t="s">
        <v>373</v>
      </c>
      <c r="G109" s="100"/>
      <c r="H109" s="81"/>
      <c r="I109" s="81"/>
      <c r="J109" s="81"/>
      <c r="K109" s="81"/>
      <c r="L109" s="81"/>
      <c r="M109" s="81"/>
    </row>
    <row r="110" spans="4:13" x14ac:dyDescent="0.3">
      <c r="D110" s="103" t="s">
        <v>374</v>
      </c>
      <c r="E110" s="103" t="s">
        <v>263</v>
      </c>
      <c r="F110" s="105" t="s">
        <v>184</v>
      </c>
      <c r="G110" s="100"/>
      <c r="H110" s="81"/>
      <c r="I110" s="81"/>
      <c r="J110" s="81"/>
      <c r="K110" s="81"/>
      <c r="L110" s="81"/>
      <c r="M110" s="81"/>
    </row>
    <row r="111" spans="4:13" x14ac:dyDescent="0.3">
      <c r="D111" s="103" t="s">
        <v>375</v>
      </c>
      <c r="E111" s="103" t="s">
        <v>263</v>
      </c>
      <c r="F111" s="105" t="s">
        <v>184</v>
      </c>
      <c r="G111" s="100"/>
      <c r="H111" s="81"/>
      <c r="I111" s="81"/>
      <c r="J111" s="81"/>
      <c r="K111" s="81"/>
      <c r="L111" s="81"/>
      <c r="M111" s="81"/>
    </row>
    <row r="112" spans="4:13" x14ac:dyDescent="0.3">
      <c r="D112" s="103" t="s">
        <v>376</v>
      </c>
      <c r="E112" s="103" t="s">
        <v>263</v>
      </c>
      <c r="F112" s="105" t="s">
        <v>186</v>
      </c>
      <c r="G112" s="100"/>
      <c r="H112" s="81"/>
      <c r="I112" s="81"/>
      <c r="J112" s="81"/>
      <c r="K112" s="81"/>
      <c r="L112" s="81"/>
      <c r="M112" s="81"/>
    </row>
    <row r="113" spans="4:13" x14ac:dyDescent="0.3">
      <c r="D113" s="103" t="s">
        <v>377</v>
      </c>
      <c r="E113" s="103" t="s">
        <v>263</v>
      </c>
      <c r="F113" s="105" t="s">
        <v>185</v>
      </c>
      <c r="G113" s="100"/>
      <c r="H113" s="81"/>
      <c r="I113" s="81"/>
      <c r="J113" s="81"/>
      <c r="K113" s="81"/>
      <c r="L113" s="81"/>
      <c r="M113" s="81"/>
    </row>
    <row r="114" spans="4:13" x14ac:dyDescent="0.3">
      <c r="D114" s="103" t="s">
        <v>378</v>
      </c>
      <c r="E114" s="103" t="s">
        <v>263</v>
      </c>
      <c r="F114" s="105" t="s">
        <v>379</v>
      </c>
      <c r="G114" s="100"/>
      <c r="H114" s="81"/>
      <c r="I114" s="81"/>
      <c r="J114" s="81"/>
      <c r="K114" s="81"/>
      <c r="L114" s="81"/>
      <c r="M114" s="81"/>
    </row>
    <row r="115" spans="4:13" x14ac:dyDescent="0.3">
      <c r="D115" s="103" t="s">
        <v>380</v>
      </c>
      <c r="E115" s="103" t="s">
        <v>263</v>
      </c>
      <c r="F115" s="105" t="s">
        <v>185</v>
      </c>
      <c r="G115" s="100"/>
      <c r="H115" s="81"/>
      <c r="I115" s="81"/>
      <c r="J115" s="81"/>
      <c r="K115" s="81"/>
      <c r="L115" s="81"/>
      <c r="M115" s="81"/>
    </row>
    <row r="116" spans="4:13" x14ac:dyDescent="0.3">
      <c r="D116" s="103" t="s">
        <v>380</v>
      </c>
      <c r="E116" s="103" t="s">
        <v>263</v>
      </c>
      <c r="F116" s="105" t="s">
        <v>186</v>
      </c>
      <c r="G116" s="100"/>
      <c r="H116" s="81"/>
      <c r="I116" s="81"/>
      <c r="J116" s="81"/>
      <c r="K116" s="81"/>
      <c r="L116" s="81"/>
      <c r="M116" s="81"/>
    </row>
    <row r="117" spans="4:13" x14ac:dyDescent="0.3">
      <c r="D117" s="103" t="s">
        <v>381</v>
      </c>
      <c r="E117" s="103" t="s">
        <v>263</v>
      </c>
      <c r="F117" s="105" t="s">
        <v>243</v>
      </c>
      <c r="G117" s="100"/>
      <c r="H117" s="81"/>
      <c r="I117" s="81"/>
      <c r="J117" s="81"/>
      <c r="K117" s="81"/>
      <c r="L117" s="81"/>
      <c r="M117" s="81"/>
    </row>
    <row r="118" spans="4:13" x14ac:dyDescent="0.3">
      <c r="D118" s="103" t="s">
        <v>382</v>
      </c>
      <c r="E118" s="103" t="s">
        <v>263</v>
      </c>
      <c r="F118" s="105" t="s">
        <v>184</v>
      </c>
      <c r="G118" s="100"/>
      <c r="H118" s="81"/>
      <c r="I118" s="81"/>
      <c r="J118" s="81"/>
      <c r="K118" s="81"/>
      <c r="L118" s="81"/>
      <c r="M118" s="81"/>
    </row>
    <row r="119" spans="4:13" x14ac:dyDescent="0.3">
      <c r="D119" s="103" t="s">
        <v>383</v>
      </c>
      <c r="E119" s="103" t="s">
        <v>263</v>
      </c>
      <c r="F119" s="105" t="s">
        <v>184</v>
      </c>
      <c r="G119" s="100"/>
      <c r="H119" s="81"/>
      <c r="I119" s="81"/>
      <c r="J119" s="81"/>
      <c r="K119" s="81"/>
      <c r="L119" s="81"/>
      <c r="M119" s="81"/>
    </row>
    <row r="120" spans="4:13" x14ac:dyDescent="0.3">
      <c r="D120" s="103" t="s">
        <v>384</v>
      </c>
      <c r="E120" s="103" t="s">
        <v>263</v>
      </c>
      <c r="F120" s="105" t="s">
        <v>186</v>
      </c>
      <c r="G120" s="100"/>
      <c r="H120" s="81"/>
      <c r="I120" s="81"/>
      <c r="J120" s="81"/>
      <c r="K120" s="81"/>
      <c r="L120" s="81"/>
      <c r="M120" s="81"/>
    </row>
    <row r="121" spans="4:13" x14ac:dyDescent="0.3">
      <c r="D121" s="103" t="s">
        <v>385</v>
      </c>
      <c r="E121" s="103" t="s">
        <v>293</v>
      </c>
      <c r="F121" s="105" t="s">
        <v>386</v>
      </c>
      <c r="G121" s="100"/>
      <c r="H121" s="81"/>
      <c r="I121" s="81"/>
      <c r="J121" s="81"/>
      <c r="K121" s="81"/>
      <c r="L121" s="81"/>
      <c r="M121" s="81"/>
    </row>
    <row r="122" spans="4:13" x14ac:dyDescent="0.3">
      <c r="D122" s="103" t="s">
        <v>387</v>
      </c>
      <c r="E122" s="103" t="s">
        <v>293</v>
      </c>
      <c r="F122" s="105" t="s">
        <v>246</v>
      </c>
      <c r="G122" s="100"/>
      <c r="H122" s="81"/>
      <c r="I122" s="81"/>
      <c r="J122" s="81"/>
      <c r="K122" s="81"/>
      <c r="L122" s="81"/>
      <c r="M122" s="81"/>
    </row>
    <row r="123" spans="4:13" x14ac:dyDescent="0.3">
      <c r="D123" s="103" t="s">
        <v>388</v>
      </c>
      <c r="E123" s="103" t="s">
        <v>263</v>
      </c>
      <c r="F123" s="105" t="s">
        <v>185</v>
      </c>
      <c r="G123" s="100"/>
      <c r="H123" s="81"/>
      <c r="I123" s="81"/>
      <c r="J123" s="81"/>
      <c r="K123" s="81"/>
      <c r="L123" s="81"/>
      <c r="M123" s="81"/>
    </row>
    <row r="124" spans="4:13" x14ac:dyDescent="0.3">
      <c r="D124" s="103" t="s">
        <v>389</v>
      </c>
      <c r="E124" s="103" t="s">
        <v>263</v>
      </c>
      <c r="F124" s="105" t="s">
        <v>184</v>
      </c>
      <c r="G124" s="100"/>
      <c r="H124" s="81"/>
      <c r="I124" s="81"/>
      <c r="J124" s="81"/>
      <c r="K124" s="81"/>
      <c r="L124" s="81"/>
      <c r="M124" s="81"/>
    </row>
    <row r="125" spans="4:13" x14ac:dyDescent="0.3">
      <c r="D125" s="103" t="s">
        <v>390</v>
      </c>
      <c r="E125" s="103" t="s">
        <v>263</v>
      </c>
      <c r="F125" s="105" t="s">
        <v>166</v>
      </c>
      <c r="G125" s="100"/>
      <c r="H125" s="81"/>
      <c r="I125" s="81"/>
      <c r="J125" s="81"/>
      <c r="K125" s="81"/>
      <c r="L125" s="81"/>
      <c r="M125" s="81"/>
    </row>
    <row r="126" spans="4:13" x14ac:dyDescent="0.3">
      <c r="D126" s="103" t="s">
        <v>391</v>
      </c>
      <c r="E126" s="103" t="s">
        <v>263</v>
      </c>
      <c r="F126" s="105" t="s">
        <v>186</v>
      </c>
      <c r="G126" s="100"/>
      <c r="H126" s="81"/>
      <c r="I126" s="81"/>
      <c r="J126" s="81"/>
      <c r="K126" s="81"/>
      <c r="L126" s="81"/>
      <c r="M126" s="81"/>
    </row>
    <row r="127" spans="4:13" x14ac:dyDescent="0.3">
      <c r="D127" s="103" t="s">
        <v>392</v>
      </c>
      <c r="E127" s="103" t="s">
        <v>263</v>
      </c>
      <c r="F127" s="105" t="s">
        <v>185</v>
      </c>
      <c r="G127" s="100"/>
      <c r="H127" s="81"/>
      <c r="I127" s="81"/>
      <c r="J127" s="81"/>
      <c r="K127" s="81"/>
      <c r="L127" s="81"/>
      <c r="M127" s="81"/>
    </row>
    <row r="128" spans="4:13" x14ac:dyDescent="0.3">
      <c r="D128" s="103" t="s">
        <v>393</v>
      </c>
      <c r="E128" s="103" t="s">
        <v>263</v>
      </c>
      <c r="F128" s="105" t="s">
        <v>184</v>
      </c>
      <c r="G128" s="100"/>
      <c r="H128" s="81"/>
      <c r="I128" s="81"/>
      <c r="J128" s="81"/>
      <c r="K128" s="81"/>
      <c r="L128" s="81"/>
      <c r="M128" s="81"/>
    </row>
    <row r="129" spans="4:13" x14ac:dyDescent="0.3">
      <c r="D129" s="103" t="s">
        <v>394</v>
      </c>
      <c r="E129" s="103" t="s">
        <v>263</v>
      </c>
      <c r="F129" s="105" t="s">
        <v>244</v>
      </c>
      <c r="G129" s="100"/>
      <c r="H129" s="81"/>
      <c r="I129" s="81"/>
      <c r="J129" s="81"/>
      <c r="K129" s="81"/>
      <c r="L129" s="81"/>
      <c r="M129" s="81"/>
    </row>
    <row r="130" spans="4:13" x14ac:dyDescent="0.3">
      <c r="D130" s="103" t="s">
        <v>395</v>
      </c>
      <c r="E130" s="103" t="s">
        <v>263</v>
      </c>
      <c r="F130" s="105" t="s">
        <v>246</v>
      </c>
      <c r="G130" s="100"/>
      <c r="H130" s="81"/>
      <c r="I130" s="81"/>
      <c r="J130" s="81"/>
      <c r="K130" s="81"/>
      <c r="L130" s="81"/>
      <c r="M130" s="81"/>
    </row>
    <row r="131" spans="4:13" x14ac:dyDescent="0.3">
      <c r="D131" s="103" t="s">
        <v>396</v>
      </c>
      <c r="E131" s="103" t="s">
        <v>263</v>
      </c>
      <c r="F131" s="105" t="s">
        <v>187</v>
      </c>
      <c r="G131" s="100"/>
      <c r="H131" s="81"/>
      <c r="I131" s="81"/>
      <c r="J131" s="81"/>
      <c r="K131" s="81"/>
      <c r="L131" s="81"/>
      <c r="M131" s="81"/>
    </row>
    <row r="132" spans="4:13" x14ac:dyDescent="0.3">
      <c r="D132" s="103" t="s">
        <v>397</v>
      </c>
      <c r="E132" s="103" t="s">
        <v>263</v>
      </c>
      <c r="F132" s="105" t="s">
        <v>165</v>
      </c>
      <c r="G132" s="100"/>
      <c r="H132" s="81"/>
      <c r="I132" s="81"/>
      <c r="J132" s="81"/>
      <c r="K132" s="81"/>
      <c r="L132" s="81"/>
      <c r="M132" s="81"/>
    </row>
    <row r="133" spans="4:13" x14ac:dyDescent="0.3">
      <c r="D133" s="103" t="s">
        <v>398</v>
      </c>
      <c r="E133" s="103" t="s">
        <v>263</v>
      </c>
      <c r="F133" s="105" t="s">
        <v>186</v>
      </c>
      <c r="G133" s="100"/>
      <c r="H133" s="81"/>
      <c r="I133" s="81"/>
      <c r="J133" s="81"/>
      <c r="K133" s="81"/>
      <c r="L133" s="81"/>
      <c r="M133" s="81"/>
    </row>
    <row r="134" spans="4:13" x14ac:dyDescent="0.3">
      <c r="D134" s="103" t="s">
        <v>399</v>
      </c>
      <c r="E134" s="103" t="s">
        <v>263</v>
      </c>
      <c r="F134" s="105" t="s">
        <v>184</v>
      </c>
      <c r="G134" s="100"/>
      <c r="H134" s="81"/>
      <c r="I134" s="81"/>
      <c r="J134" s="81"/>
      <c r="K134" s="81"/>
      <c r="L134" s="81"/>
      <c r="M134" s="81"/>
    </row>
    <row r="135" spans="4:13" x14ac:dyDescent="0.3">
      <c r="D135" s="103" t="s">
        <v>400</v>
      </c>
      <c r="E135" s="103" t="s">
        <v>263</v>
      </c>
      <c r="F135" s="105" t="s">
        <v>186</v>
      </c>
      <c r="G135" s="100"/>
      <c r="H135" s="81"/>
      <c r="I135" s="81"/>
      <c r="J135" s="81"/>
      <c r="K135" s="81"/>
      <c r="L135" s="81"/>
      <c r="M135" s="81"/>
    </row>
    <row r="136" spans="4:13" x14ac:dyDescent="0.3">
      <c r="D136" s="103" t="s">
        <v>401</v>
      </c>
      <c r="E136" s="103" t="s">
        <v>263</v>
      </c>
      <c r="F136" s="105" t="s">
        <v>402</v>
      </c>
      <c r="G136" s="100"/>
      <c r="H136" s="81"/>
      <c r="I136" s="81"/>
      <c r="J136" s="81"/>
      <c r="K136" s="81"/>
      <c r="L136" s="81"/>
      <c r="M136" s="81"/>
    </row>
    <row r="137" spans="4:13" x14ac:dyDescent="0.3">
      <c r="D137" s="103" t="s">
        <v>403</v>
      </c>
      <c r="E137" s="103" t="s">
        <v>263</v>
      </c>
      <c r="F137" s="105" t="s">
        <v>184</v>
      </c>
      <c r="G137" s="100"/>
      <c r="H137" s="81"/>
      <c r="I137" s="81"/>
      <c r="J137" s="81"/>
      <c r="K137" s="81"/>
      <c r="L137" s="81"/>
      <c r="M137" s="81"/>
    </row>
    <row r="138" spans="4:13" x14ac:dyDescent="0.3">
      <c r="D138" s="103" t="s">
        <v>404</v>
      </c>
      <c r="E138" s="103" t="s">
        <v>263</v>
      </c>
      <c r="F138" s="105" t="s">
        <v>185</v>
      </c>
      <c r="G138" s="100"/>
      <c r="H138" s="81"/>
      <c r="I138" s="81"/>
      <c r="J138" s="81"/>
      <c r="K138" s="81"/>
      <c r="L138" s="81"/>
      <c r="M138" s="81"/>
    </row>
    <row r="139" spans="4:13" x14ac:dyDescent="0.3">
      <c r="D139" s="103" t="s">
        <v>405</v>
      </c>
      <c r="E139" s="103" t="s">
        <v>263</v>
      </c>
      <c r="F139" s="105" t="s">
        <v>185</v>
      </c>
      <c r="G139" s="100"/>
      <c r="H139" s="81"/>
      <c r="I139" s="81"/>
      <c r="J139" s="81"/>
      <c r="K139" s="81"/>
      <c r="L139" s="81"/>
      <c r="M139" s="81"/>
    </row>
    <row r="140" spans="4:13" x14ac:dyDescent="0.3">
      <c r="D140" s="103" t="s">
        <v>406</v>
      </c>
      <c r="E140" s="103" t="s">
        <v>263</v>
      </c>
      <c r="F140" s="105" t="s">
        <v>241</v>
      </c>
      <c r="G140" s="100"/>
      <c r="H140" s="81"/>
      <c r="I140" s="81"/>
      <c r="J140" s="81"/>
      <c r="K140" s="81"/>
      <c r="L140" s="81"/>
      <c r="M140" s="81"/>
    </row>
    <row r="141" spans="4:13" x14ac:dyDescent="0.3">
      <c r="D141" s="103" t="s">
        <v>407</v>
      </c>
      <c r="E141" s="103" t="s">
        <v>263</v>
      </c>
      <c r="F141" s="105" t="s">
        <v>165</v>
      </c>
      <c r="G141" s="100"/>
      <c r="H141" s="81"/>
      <c r="I141" s="81"/>
      <c r="J141" s="81"/>
      <c r="K141" s="81"/>
      <c r="L141" s="81"/>
      <c r="M141" s="81"/>
    </row>
    <row r="142" spans="4:13" x14ac:dyDescent="0.3">
      <c r="D142" s="103" t="s">
        <v>408</v>
      </c>
      <c r="E142" s="103" t="s">
        <v>263</v>
      </c>
      <c r="F142" s="105" t="s">
        <v>243</v>
      </c>
      <c r="G142" s="100"/>
      <c r="H142" s="81"/>
      <c r="I142" s="81"/>
      <c r="J142" s="81"/>
      <c r="K142" s="81"/>
      <c r="L142" s="81"/>
      <c r="M142" s="81"/>
    </row>
    <row r="143" spans="4:13" x14ac:dyDescent="0.3">
      <c r="D143" s="103" t="s">
        <v>409</v>
      </c>
      <c r="E143" s="103" t="s">
        <v>263</v>
      </c>
      <c r="F143" s="105" t="s">
        <v>185</v>
      </c>
      <c r="G143" s="100"/>
      <c r="H143" s="81"/>
      <c r="I143" s="81"/>
      <c r="J143" s="81"/>
      <c r="K143" s="81"/>
      <c r="L143" s="81"/>
      <c r="M143" s="81"/>
    </row>
    <row r="145" spans="1:13" ht="16.2" x14ac:dyDescent="0.35">
      <c r="A145" s="194" t="s">
        <v>142</v>
      </c>
      <c r="B145" s="194"/>
      <c r="C145" s="194"/>
      <c r="D145" s="194"/>
    </row>
    <row r="146" spans="1:13" x14ac:dyDescent="0.3">
      <c r="C146" s="83" t="s">
        <v>242</v>
      </c>
      <c r="D146" s="190" t="s">
        <v>126</v>
      </c>
      <c r="E146" s="201" t="s">
        <v>127</v>
      </c>
      <c r="F146" s="202"/>
      <c r="G146" s="202"/>
      <c r="H146" s="202"/>
      <c r="I146" s="202"/>
      <c r="J146" s="202"/>
      <c r="K146" s="203"/>
      <c r="L146" s="227" t="s">
        <v>153</v>
      </c>
      <c r="M146" s="228"/>
    </row>
    <row r="147" spans="1:13" ht="15" customHeight="1" x14ac:dyDescent="0.3">
      <c r="D147" s="195"/>
      <c r="E147" s="196" t="s">
        <v>136</v>
      </c>
      <c r="F147" s="197"/>
      <c r="G147" s="204" t="s">
        <v>128</v>
      </c>
      <c r="H147" s="205"/>
      <c r="I147" s="206" t="s">
        <v>144</v>
      </c>
      <c r="J147" s="207"/>
      <c r="K147" s="208"/>
      <c r="L147" s="229"/>
      <c r="M147" s="230"/>
    </row>
    <row r="148" spans="1:13" x14ac:dyDescent="0.3">
      <c r="D148" s="92" t="s">
        <v>145</v>
      </c>
      <c r="E148" s="210">
        <v>0</v>
      </c>
      <c r="F148" s="211"/>
      <c r="G148" s="216"/>
      <c r="H148" s="218"/>
      <c r="I148" s="216"/>
      <c r="J148" s="217"/>
      <c r="K148" s="218"/>
      <c r="L148" s="221"/>
      <c r="M148" s="222"/>
    </row>
    <row r="149" spans="1:13" x14ac:dyDescent="0.3">
      <c r="D149" s="92" t="s">
        <v>146</v>
      </c>
      <c r="E149" s="210">
        <v>0</v>
      </c>
      <c r="F149" s="211"/>
      <c r="G149" s="216"/>
      <c r="H149" s="218"/>
      <c r="I149" s="216"/>
      <c r="J149" s="217"/>
      <c r="K149" s="218"/>
      <c r="L149" s="221"/>
      <c r="M149" s="222"/>
    </row>
    <row r="150" spans="1:13" x14ac:dyDescent="0.3">
      <c r="D150" s="92" t="s">
        <v>147</v>
      </c>
      <c r="E150" s="210">
        <v>0</v>
      </c>
      <c r="F150" s="211"/>
      <c r="G150" s="216"/>
      <c r="H150" s="217"/>
      <c r="I150" s="216"/>
      <c r="J150" s="217"/>
      <c r="K150" s="218"/>
      <c r="L150" s="221"/>
      <c r="M150" s="222"/>
    </row>
    <row r="151" spans="1:13" x14ac:dyDescent="0.3">
      <c r="D151" s="92" t="s">
        <v>148</v>
      </c>
      <c r="E151" s="216"/>
      <c r="F151" s="218"/>
      <c r="G151" s="210">
        <v>0</v>
      </c>
      <c r="H151" s="211"/>
      <c r="I151" s="216"/>
      <c r="J151" s="217"/>
      <c r="K151" s="218"/>
      <c r="L151" s="221"/>
      <c r="M151" s="222"/>
    </row>
    <row r="152" spans="1:13" x14ac:dyDescent="0.3">
      <c r="D152" s="92" t="s">
        <v>149</v>
      </c>
      <c r="E152" s="216"/>
      <c r="F152" s="218"/>
      <c r="G152" s="210">
        <v>87</v>
      </c>
      <c r="H152" s="211"/>
      <c r="I152" s="216"/>
      <c r="J152" s="217"/>
      <c r="K152" s="218"/>
      <c r="L152" s="221"/>
      <c r="M152" s="222"/>
    </row>
    <row r="153" spans="1:13" x14ac:dyDescent="0.3">
      <c r="D153" s="92" t="s">
        <v>150</v>
      </c>
      <c r="E153" s="216"/>
      <c r="F153" s="218"/>
      <c r="G153" s="210">
        <v>1</v>
      </c>
      <c r="H153" s="211"/>
      <c r="I153" s="221">
        <v>0</v>
      </c>
      <c r="J153" s="226"/>
      <c r="K153" s="222"/>
      <c r="L153" s="221"/>
      <c r="M153" s="222"/>
    </row>
    <row r="154" spans="1:13" x14ac:dyDescent="0.3">
      <c r="D154" s="92" t="s">
        <v>152</v>
      </c>
      <c r="E154" s="106">
        <v>0</v>
      </c>
      <c r="F154" s="107"/>
      <c r="G154" s="188" t="s">
        <v>412</v>
      </c>
      <c r="H154" s="189"/>
      <c r="I154" s="223">
        <v>0</v>
      </c>
      <c r="J154" s="224"/>
      <c r="K154" s="225"/>
      <c r="L154" s="221"/>
      <c r="M154" s="222"/>
    </row>
    <row r="155" spans="1:13" x14ac:dyDescent="0.3">
      <c r="D155" s="108" t="s">
        <v>151</v>
      </c>
      <c r="E155" s="220">
        <v>0</v>
      </c>
      <c r="F155" s="220"/>
      <c r="G155" s="221">
        <v>4</v>
      </c>
      <c r="H155" s="222"/>
      <c r="I155" s="216"/>
      <c r="J155" s="217"/>
      <c r="K155" s="218"/>
      <c r="L155" s="220"/>
      <c r="M155" s="220"/>
    </row>
    <row r="158" spans="1:13" ht="16.2" x14ac:dyDescent="0.35">
      <c r="A158" s="194" t="s">
        <v>154</v>
      </c>
      <c r="B158" s="194"/>
      <c r="C158" s="194"/>
      <c r="D158" s="194"/>
    </row>
    <row r="159" spans="1:13" ht="31.2" x14ac:dyDescent="0.3">
      <c r="D159" s="219" t="s">
        <v>34</v>
      </c>
      <c r="E159" s="219" t="s">
        <v>155</v>
      </c>
      <c r="F159" s="109" t="s">
        <v>156</v>
      </c>
      <c r="G159" s="219" t="s">
        <v>158</v>
      </c>
      <c r="H159" s="219" t="s">
        <v>159</v>
      </c>
    </row>
    <row r="160" spans="1:13" x14ac:dyDescent="0.3">
      <c r="D160" s="219"/>
      <c r="E160" s="219"/>
      <c r="F160" s="109" t="s">
        <v>157</v>
      </c>
      <c r="G160" s="219"/>
      <c r="H160" s="219"/>
    </row>
    <row r="161" spans="4:8" x14ac:dyDescent="0.3">
      <c r="D161" s="110" t="s">
        <v>216</v>
      </c>
      <c r="E161" s="92">
        <v>0</v>
      </c>
      <c r="F161" s="122" t="s">
        <v>410</v>
      </c>
      <c r="G161" s="111">
        <v>0</v>
      </c>
      <c r="H161" s="111">
        <v>0</v>
      </c>
    </row>
    <row r="162" spans="4:8" x14ac:dyDescent="0.3">
      <c r="D162" s="110" t="s">
        <v>217</v>
      </c>
      <c r="E162" s="92">
        <v>0</v>
      </c>
      <c r="F162" s="92" t="s">
        <v>411</v>
      </c>
      <c r="G162" s="111">
        <v>0</v>
      </c>
      <c r="H162" s="111">
        <v>0</v>
      </c>
    </row>
  </sheetData>
  <mergeCells count="78">
    <mergeCell ref="E25:F25"/>
    <mergeCell ref="L152:M152"/>
    <mergeCell ref="I151:K151"/>
    <mergeCell ref="G151:H151"/>
    <mergeCell ref="G148:H148"/>
    <mergeCell ref="G152:H152"/>
    <mergeCell ref="I150:K150"/>
    <mergeCell ref="I149:K149"/>
    <mergeCell ref="I152:K152"/>
    <mergeCell ref="E152:F152"/>
    <mergeCell ref="E149:F149"/>
    <mergeCell ref="E150:F150"/>
    <mergeCell ref="G150:H150"/>
    <mergeCell ref="G149:H149"/>
    <mergeCell ref="E23:F23"/>
    <mergeCell ref="G23:H23"/>
    <mergeCell ref="L154:M154"/>
    <mergeCell ref="L155:M155"/>
    <mergeCell ref="I155:K155"/>
    <mergeCell ref="I154:K154"/>
    <mergeCell ref="E153:F153"/>
    <mergeCell ref="G153:H153"/>
    <mergeCell ref="I153:K153"/>
    <mergeCell ref="L146:M147"/>
    <mergeCell ref="L148:M148"/>
    <mergeCell ref="L149:M149"/>
    <mergeCell ref="L150:M150"/>
    <mergeCell ref="L151:M151"/>
    <mergeCell ref="L153:M153"/>
    <mergeCell ref="E151:F151"/>
    <mergeCell ref="D159:D160"/>
    <mergeCell ref="E159:E160"/>
    <mergeCell ref="G159:G160"/>
    <mergeCell ref="H159:H160"/>
    <mergeCell ref="E155:F155"/>
    <mergeCell ref="G155:H155"/>
    <mergeCell ref="A158:D158"/>
    <mergeCell ref="I21:K21"/>
    <mergeCell ref="I22:K22"/>
    <mergeCell ref="I19:K19"/>
    <mergeCell ref="E148:F148"/>
    <mergeCell ref="E20:F20"/>
    <mergeCell ref="G20:H20"/>
    <mergeCell ref="I20:K20"/>
    <mergeCell ref="G26:G27"/>
    <mergeCell ref="I23:K23"/>
    <mergeCell ref="E21:F21"/>
    <mergeCell ref="G21:H21"/>
    <mergeCell ref="E22:F22"/>
    <mergeCell ref="G22:H22"/>
    <mergeCell ref="E19:F19"/>
    <mergeCell ref="G19:H19"/>
    <mergeCell ref="I148:K148"/>
    <mergeCell ref="I16:K16"/>
    <mergeCell ref="I17:K17"/>
    <mergeCell ref="I18:K18"/>
    <mergeCell ref="E16:F16"/>
    <mergeCell ref="G16:H16"/>
    <mergeCell ref="E17:F17"/>
    <mergeCell ref="G17:H17"/>
    <mergeCell ref="E18:F18"/>
    <mergeCell ref="G18:H18"/>
    <mergeCell ref="G154:H154"/>
    <mergeCell ref="D3:D4"/>
    <mergeCell ref="E3:H3"/>
    <mergeCell ref="D9:H9"/>
    <mergeCell ref="A13:D13"/>
    <mergeCell ref="D14:D15"/>
    <mergeCell ref="E15:F15"/>
    <mergeCell ref="G15:H15"/>
    <mergeCell ref="E14:K14"/>
    <mergeCell ref="I15:K15"/>
    <mergeCell ref="A145:D145"/>
    <mergeCell ref="D146:D147"/>
    <mergeCell ref="E146:K146"/>
    <mergeCell ref="E147:F147"/>
    <mergeCell ref="G147:H147"/>
    <mergeCell ref="I147:K147"/>
  </mergeCells>
  <phoneticPr fontId="20" type="noConversion"/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6F8A-CE21-4D1D-9208-326535D414F3}">
  <sheetPr>
    <pageSetUpPr fitToPage="1"/>
  </sheetPr>
  <dimension ref="A1:G38"/>
  <sheetViews>
    <sheetView topLeftCell="A19" workbookViewId="0">
      <selection activeCell="L39" sqref="L39"/>
    </sheetView>
  </sheetViews>
  <sheetFormatPr defaultRowHeight="14.4" x14ac:dyDescent="0.3"/>
  <cols>
    <col min="1" max="1" width="16.109375" customWidth="1"/>
    <col min="2" max="2" width="22.33203125" bestFit="1" customWidth="1"/>
    <col min="3" max="3" width="13.33203125" customWidth="1"/>
    <col min="4" max="4" width="14.88671875" customWidth="1"/>
    <col min="5" max="5" width="19.88671875" bestFit="1" customWidth="1"/>
  </cols>
  <sheetData>
    <row r="1" spans="1:7" ht="18" x14ac:dyDescent="0.35">
      <c r="A1" s="4" t="s">
        <v>198</v>
      </c>
    </row>
    <row r="2" spans="1:7" x14ac:dyDescent="0.3">
      <c r="A2" t="s">
        <v>196</v>
      </c>
    </row>
    <row r="3" spans="1:7" x14ac:dyDescent="0.3">
      <c r="A3" t="s">
        <v>197</v>
      </c>
    </row>
    <row r="4" spans="1:7" x14ac:dyDescent="0.3">
      <c r="A4" s="49" t="s">
        <v>204</v>
      </c>
      <c r="B4" s="49"/>
      <c r="C4" s="49"/>
      <c r="D4" s="49"/>
      <c r="E4" s="49"/>
      <c r="F4" s="49" t="s">
        <v>205</v>
      </c>
      <c r="G4" s="48"/>
    </row>
    <row r="5" spans="1:7" x14ac:dyDescent="0.3">
      <c r="A5" s="47" t="s">
        <v>201</v>
      </c>
      <c r="B5" s="49"/>
      <c r="C5" s="49"/>
      <c r="D5" s="49"/>
      <c r="E5" s="49"/>
      <c r="F5" s="49"/>
      <c r="G5" s="51">
        <f>112/180</f>
        <v>0.62222222222222223</v>
      </c>
    </row>
    <row r="6" spans="1:7" x14ac:dyDescent="0.3">
      <c r="A6" s="47" t="s">
        <v>203</v>
      </c>
      <c r="B6" s="49"/>
      <c r="C6" s="49"/>
      <c r="D6" s="49"/>
      <c r="E6" s="49"/>
      <c r="F6" s="49"/>
      <c r="G6" s="51">
        <f>39/180</f>
        <v>0.21666666666666667</v>
      </c>
    </row>
    <row r="7" spans="1:7" x14ac:dyDescent="0.3">
      <c r="A7" s="47" t="s">
        <v>202</v>
      </c>
      <c r="B7" s="49"/>
      <c r="C7" s="49"/>
      <c r="D7" s="49"/>
      <c r="E7" s="49"/>
      <c r="F7" s="49"/>
      <c r="G7" s="51">
        <f>24/180</f>
        <v>0.13333333333333333</v>
      </c>
    </row>
    <row r="9" spans="1:7" ht="15" thickBot="1" x14ac:dyDescent="0.35">
      <c r="A9" s="49" t="s">
        <v>199</v>
      </c>
      <c r="B9" s="48"/>
      <c r="C9" s="48"/>
      <c r="D9" s="48"/>
      <c r="E9" s="48"/>
    </row>
    <row r="10" spans="1:7" x14ac:dyDescent="0.3">
      <c r="A10" s="50" t="s">
        <v>192</v>
      </c>
      <c r="B10" s="50" t="s">
        <v>193</v>
      </c>
      <c r="C10" s="50" t="s">
        <v>194</v>
      </c>
      <c r="D10" s="50" t="s">
        <v>195</v>
      </c>
      <c r="E10" s="50" t="s">
        <v>200</v>
      </c>
    </row>
    <row r="11" spans="1:7" x14ac:dyDescent="0.3">
      <c r="A11" s="1" t="s">
        <v>430</v>
      </c>
      <c r="B11" s="1"/>
      <c r="C11" s="253">
        <v>44097</v>
      </c>
      <c r="D11" s="253">
        <v>44099</v>
      </c>
      <c r="E11" s="1">
        <v>3</v>
      </c>
    </row>
    <row r="12" spans="1:7" x14ac:dyDescent="0.3">
      <c r="A12" s="1" t="s">
        <v>429</v>
      </c>
      <c r="B12" s="1"/>
      <c r="C12" s="253">
        <v>44097</v>
      </c>
      <c r="D12" s="253">
        <v>44099</v>
      </c>
      <c r="E12" s="1">
        <v>3</v>
      </c>
    </row>
    <row r="13" spans="1:7" x14ac:dyDescent="0.3">
      <c r="A13" s="1" t="s">
        <v>247</v>
      </c>
      <c r="B13" s="1"/>
      <c r="C13" s="253">
        <v>44146</v>
      </c>
      <c r="D13" s="253">
        <v>44325</v>
      </c>
      <c r="E13" s="1">
        <v>112</v>
      </c>
    </row>
    <row r="14" spans="1:7" x14ac:dyDescent="0.3">
      <c r="A14" s="1" t="s">
        <v>439</v>
      </c>
      <c r="B14" s="1"/>
      <c r="C14" s="253">
        <v>44146</v>
      </c>
      <c r="D14" s="253">
        <v>44325</v>
      </c>
      <c r="E14" s="1">
        <v>112</v>
      </c>
    </row>
    <row r="15" spans="1:7" x14ac:dyDescent="0.3">
      <c r="A15" s="1" t="s">
        <v>438</v>
      </c>
      <c r="B15" s="1"/>
      <c r="C15" s="253">
        <v>44146</v>
      </c>
      <c r="D15" s="253">
        <v>44325</v>
      </c>
      <c r="E15" s="1">
        <v>112</v>
      </c>
    </row>
    <row r="16" spans="1:7" x14ac:dyDescent="0.3">
      <c r="A16" s="1" t="s">
        <v>437</v>
      </c>
      <c r="B16" s="1"/>
      <c r="C16" s="253">
        <v>44146</v>
      </c>
      <c r="D16" s="253">
        <v>44325</v>
      </c>
      <c r="E16" s="1">
        <v>112</v>
      </c>
    </row>
    <row r="17" spans="1:5" x14ac:dyDescent="0.3">
      <c r="A17" s="1" t="s">
        <v>436</v>
      </c>
      <c r="B17" s="1"/>
      <c r="C17" s="253">
        <v>44146</v>
      </c>
      <c r="D17" s="253">
        <v>44325</v>
      </c>
      <c r="E17" s="1">
        <v>112</v>
      </c>
    </row>
    <row r="18" spans="1:5" x14ac:dyDescent="0.3">
      <c r="A18" s="1" t="s">
        <v>435</v>
      </c>
      <c r="B18" s="1"/>
      <c r="C18" s="253">
        <v>44146</v>
      </c>
      <c r="D18" s="253">
        <v>44325</v>
      </c>
      <c r="E18" s="1">
        <v>112</v>
      </c>
    </row>
    <row r="19" spans="1:5" x14ac:dyDescent="0.3">
      <c r="A19" s="1" t="s">
        <v>434</v>
      </c>
      <c r="B19" s="1"/>
      <c r="C19" s="253">
        <v>44146</v>
      </c>
      <c r="D19" s="253">
        <v>44325</v>
      </c>
      <c r="E19" s="1">
        <v>112</v>
      </c>
    </row>
    <row r="20" spans="1:5" x14ac:dyDescent="0.3">
      <c r="A20" s="1" t="s">
        <v>433</v>
      </c>
      <c r="B20" s="1"/>
      <c r="C20" s="253">
        <v>44146</v>
      </c>
      <c r="D20" s="253">
        <v>44325</v>
      </c>
      <c r="E20" s="1">
        <v>112</v>
      </c>
    </row>
    <row r="21" spans="1:5" x14ac:dyDescent="0.3">
      <c r="A21" s="1" t="s">
        <v>432</v>
      </c>
      <c r="B21" s="1"/>
      <c r="C21" s="253">
        <v>44146</v>
      </c>
      <c r="D21" s="253">
        <v>44325</v>
      </c>
      <c r="E21" s="1">
        <v>112</v>
      </c>
    </row>
    <row r="22" spans="1:5" x14ac:dyDescent="0.3">
      <c r="A22" s="1" t="s">
        <v>431</v>
      </c>
      <c r="B22" s="1"/>
      <c r="C22" s="253">
        <v>44146</v>
      </c>
      <c r="D22" s="253">
        <v>44325</v>
      </c>
      <c r="E22" s="1">
        <v>112</v>
      </c>
    </row>
    <row r="23" spans="1:5" x14ac:dyDescent="0.3">
      <c r="A23" s="1" t="s">
        <v>430</v>
      </c>
      <c r="B23" s="1"/>
      <c r="C23" s="253">
        <v>44146</v>
      </c>
      <c r="D23" s="253">
        <v>44325</v>
      </c>
      <c r="E23" s="1">
        <v>112</v>
      </c>
    </row>
    <row r="24" spans="1:5" x14ac:dyDescent="0.3">
      <c r="A24" s="1" t="s">
        <v>429</v>
      </c>
      <c r="B24" s="1"/>
      <c r="C24" s="253">
        <v>44146</v>
      </c>
      <c r="D24" s="253">
        <v>44325</v>
      </c>
      <c r="E24" s="1">
        <v>112</v>
      </c>
    </row>
    <row r="25" spans="1:5" x14ac:dyDescent="0.3">
      <c r="A25" s="1" t="s">
        <v>428</v>
      </c>
      <c r="B25" s="1"/>
      <c r="C25" s="253">
        <v>44146</v>
      </c>
      <c r="D25" s="253">
        <v>44325</v>
      </c>
      <c r="E25" s="1">
        <v>112</v>
      </c>
    </row>
    <row r="26" spans="1:5" x14ac:dyDescent="0.3">
      <c r="A26" s="1" t="s">
        <v>426</v>
      </c>
      <c r="B26" s="1"/>
      <c r="C26" s="253">
        <v>44152</v>
      </c>
      <c r="D26" s="253">
        <v>44159</v>
      </c>
      <c r="E26" s="1">
        <v>6</v>
      </c>
    </row>
    <row r="27" spans="1:5" x14ac:dyDescent="0.3">
      <c r="A27" s="1" t="s">
        <v>423</v>
      </c>
      <c r="B27" s="1"/>
      <c r="C27" s="253">
        <v>44158</v>
      </c>
      <c r="D27" s="253">
        <v>44164</v>
      </c>
      <c r="E27" s="1">
        <v>5</v>
      </c>
    </row>
    <row r="28" spans="1:5" x14ac:dyDescent="0.3">
      <c r="A28" s="1" t="s">
        <v>421</v>
      </c>
      <c r="B28" s="1"/>
      <c r="C28" s="253">
        <v>44161</v>
      </c>
      <c r="D28" s="253">
        <v>44165</v>
      </c>
      <c r="E28" s="1">
        <v>3</v>
      </c>
    </row>
    <row r="29" spans="1:5" x14ac:dyDescent="0.3">
      <c r="A29" s="1" t="s">
        <v>427</v>
      </c>
      <c r="B29" s="1"/>
      <c r="C29" s="253">
        <v>44252</v>
      </c>
      <c r="D29" s="253">
        <v>44325</v>
      </c>
      <c r="E29" s="1">
        <v>47</v>
      </c>
    </row>
    <row r="30" spans="1:5" x14ac:dyDescent="0.3">
      <c r="A30" s="1" t="s">
        <v>426</v>
      </c>
      <c r="B30" s="253"/>
      <c r="C30" s="253">
        <v>44257</v>
      </c>
      <c r="D30" s="253">
        <v>44325</v>
      </c>
      <c r="E30" s="1">
        <v>44</v>
      </c>
    </row>
    <row r="31" spans="1:5" x14ac:dyDescent="0.3">
      <c r="A31" s="1" t="s">
        <v>425</v>
      </c>
      <c r="B31" s="1"/>
      <c r="C31" s="253">
        <v>44257</v>
      </c>
      <c r="D31" s="253">
        <v>44325</v>
      </c>
      <c r="E31" s="1">
        <v>44</v>
      </c>
    </row>
    <row r="32" spans="1:5" x14ac:dyDescent="0.3">
      <c r="A32" s="1" t="s">
        <v>424</v>
      </c>
      <c r="B32" s="1"/>
      <c r="C32" s="253">
        <v>44257</v>
      </c>
      <c r="D32" s="253">
        <v>44325</v>
      </c>
      <c r="E32" s="1">
        <v>44</v>
      </c>
    </row>
    <row r="33" spans="1:5" x14ac:dyDescent="0.3">
      <c r="A33" s="1" t="s">
        <v>423</v>
      </c>
      <c r="B33" s="1"/>
      <c r="C33" s="253">
        <v>44257</v>
      </c>
      <c r="D33" s="253">
        <v>44325</v>
      </c>
      <c r="E33" s="1">
        <v>44</v>
      </c>
    </row>
    <row r="34" spans="1:5" x14ac:dyDescent="0.3">
      <c r="A34" s="1" t="s">
        <v>422</v>
      </c>
      <c r="B34" s="1"/>
      <c r="C34" s="253">
        <v>44257</v>
      </c>
      <c r="D34" s="253">
        <v>44325</v>
      </c>
      <c r="E34" s="1">
        <v>44</v>
      </c>
    </row>
    <row r="35" spans="1:5" x14ac:dyDescent="0.3">
      <c r="A35" s="1" t="s">
        <v>421</v>
      </c>
      <c r="B35" s="1"/>
      <c r="C35" s="253">
        <v>44257</v>
      </c>
      <c r="D35" s="253">
        <v>44325</v>
      </c>
      <c r="E35" s="1">
        <v>44</v>
      </c>
    </row>
    <row r="36" spans="1:5" x14ac:dyDescent="0.3">
      <c r="A36" s="1" t="s">
        <v>420</v>
      </c>
      <c r="B36" s="1"/>
      <c r="C36" s="253">
        <v>44257</v>
      </c>
      <c r="D36" s="253">
        <v>44325</v>
      </c>
      <c r="E36" s="1">
        <v>44</v>
      </c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</sheetData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5"/>
  <sheetViews>
    <sheetView topLeftCell="A7" workbookViewId="0">
      <selection activeCell="D30" sqref="D30"/>
    </sheetView>
  </sheetViews>
  <sheetFormatPr defaultRowHeight="14.4" x14ac:dyDescent="0.3"/>
  <cols>
    <col min="4" max="4" width="13.44140625" customWidth="1"/>
    <col min="5" max="5" width="16.88671875" customWidth="1"/>
    <col min="6" max="6" width="18.6640625" customWidth="1"/>
    <col min="7" max="7" width="16.88671875" customWidth="1"/>
    <col min="8" max="8" width="19.44140625" customWidth="1"/>
    <col min="9" max="9" width="22.33203125" customWidth="1"/>
    <col min="10" max="10" width="21.6640625" customWidth="1"/>
    <col min="11" max="11" width="18.44140625" customWidth="1"/>
    <col min="12" max="12" width="25.33203125" customWidth="1"/>
  </cols>
  <sheetData>
    <row r="1" spans="1:7" ht="18" x14ac:dyDescent="0.35">
      <c r="A1" s="4" t="s">
        <v>239</v>
      </c>
    </row>
    <row r="2" spans="1:7" ht="15" thickBot="1" x14ac:dyDescent="0.35"/>
    <row r="3" spans="1:7" x14ac:dyDescent="0.3">
      <c r="B3" s="232" t="s">
        <v>218</v>
      </c>
      <c r="C3" s="233"/>
      <c r="D3" s="233"/>
      <c r="E3" s="233"/>
      <c r="F3" s="233"/>
      <c r="G3" s="234"/>
    </row>
    <row r="4" spans="1:7" ht="28.8" x14ac:dyDescent="0.3">
      <c r="B4" s="61" t="s">
        <v>219</v>
      </c>
      <c r="C4" s="55" t="s">
        <v>220</v>
      </c>
      <c r="D4" s="55" t="s">
        <v>221</v>
      </c>
      <c r="E4" s="55" t="s">
        <v>222</v>
      </c>
      <c r="F4" s="55" t="s">
        <v>223</v>
      </c>
      <c r="G4" s="56" t="s">
        <v>224</v>
      </c>
    </row>
    <row r="5" spans="1:7" x14ac:dyDescent="0.3">
      <c r="B5" s="57"/>
      <c r="C5" s="1"/>
      <c r="D5" s="1"/>
      <c r="E5" s="1"/>
      <c r="F5" s="1"/>
      <c r="G5" s="42"/>
    </row>
    <row r="6" spans="1:7" x14ac:dyDescent="0.3">
      <c r="B6" s="57"/>
      <c r="C6" s="1"/>
      <c r="D6" s="1"/>
      <c r="E6" s="1"/>
      <c r="F6" s="1"/>
      <c r="G6" s="42"/>
    </row>
    <row r="7" spans="1:7" x14ac:dyDescent="0.3">
      <c r="B7" s="57"/>
      <c r="C7" s="1"/>
      <c r="D7" s="1"/>
      <c r="E7" s="1"/>
      <c r="F7" s="1"/>
      <c r="G7" s="42"/>
    </row>
    <row r="8" spans="1:7" x14ac:dyDescent="0.3">
      <c r="B8" s="57"/>
      <c r="C8" s="1"/>
      <c r="D8" s="1"/>
      <c r="E8" s="1"/>
      <c r="F8" s="1"/>
      <c r="G8" s="42"/>
    </row>
    <row r="9" spans="1:7" x14ac:dyDescent="0.3">
      <c r="B9" s="57"/>
      <c r="C9" s="1"/>
      <c r="D9" s="1"/>
      <c r="E9" s="1"/>
      <c r="F9" s="1"/>
      <c r="G9" s="42"/>
    </row>
    <row r="10" spans="1:7" x14ac:dyDescent="0.3">
      <c r="B10" s="57"/>
      <c r="C10" s="1"/>
      <c r="D10" s="1"/>
      <c r="E10" s="1"/>
      <c r="F10" s="1"/>
      <c r="G10" s="42"/>
    </row>
    <row r="11" spans="1:7" x14ac:dyDescent="0.3">
      <c r="B11" s="57"/>
      <c r="C11" s="1"/>
      <c r="D11" s="1"/>
      <c r="E11" s="1"/>
      <c r="F11" s="1"/>
      <c r="G11" s="42"/>
    </row>
    <row r="12" spans="1:7" x14ac:dyDescent="0.3">
      <c r="B12" s="57"/>
      <c r="C12" s="1"/>
      <c r="D12" s="1"/>
      <c r="E12" s="1"/>
      <c r="F12" s="1"/>
      <c r="G12" s="42"/>
    </row>
    <row r="13" spans="1:7" x14ac:dyDescent="0.3">
      <c r="B13" s="57"/>
      <c r="C13" s="1"/>
      <c r="D13" s="1"/>
      <c r="E13" s="1"/>
      <c r="F13" s="1"/>
      <c r="G13" s="42"/>
    </row>
    <row r="14" spans="1:7" x14ac:dyDescent="0.3">
      <c r="B14" s="57"/>
      <c r="C14" s="1"/>
      <c r="D14" s="1"/>
      <c r="E14" s="1"/>
      <c r="F14" s="1"/>
      <c r="G14" s="42"/>
    </row>
    <row r="15" spans="1:7" ht="15" thickBot="1" x14ac:dyDescent="0.35">
      <c r="B15" s="58"/>
      <c r="C15" s="59"/>
      <c r="D15" s="59"/>
      <c r="E15" s="59"/>
      <c r="F15" s="59"/>
      <c r="G15" s="60"/>
    </row>
    <row r="16" spans="1:7" ht="15" thickBot="1" x14ac:dyDescent="0.35"/>
    <row r="17" spans="2:9" x14ac:dyDescent="0.3">
      <c r="B17" s="235" t="s">
        <v>225</v>
      </c>
      <c r="C17" s="236"/>
      <c r="D17" s="236"/>
      <c r="E17" s="236"/>
      <c r="F17" s="236"/>
      <c r="G17" s="237"/>
    </row>
    <row r="18" spans="2:9" ht="28.8" x14ac:dyDescent="0.3">
      <c r="B18" s="62" t="s">
        <v>219</v>
      </c>
      <c r="C18" s="53" t="s">
        <v>220</v>
      </c>
      <c r="D18" s="53" t="s">
        <v>221</v>
      </c>
      <c r="E18" s="53" t="s">
        <v>222</v>
      </c>
      <c r="F18" s="53" t="s">
        <v>223</v>
      </c>
      <c r="G18" s="63" t="s">
        <v>224</v>
      </c>
    </row>
    <row r="19" spans="2:9" x14ac:dyDescent="0.3">
      <c r="B19" s="64"/>
      <c r="C19" s="18"/>
      <c r="D19" s="18"/>
      <c r="E19" s="18"/>
      <c r="F19" s="18"/>
      <c r="G19" s="65"/>
    </row>
    <row r="20" spans="2:9" x14ac:dyDescent="0.3">
      <c r="B20" s="64"/>
      <c r="C20" s="18"/>
      <c r="D20" s="18"/>
      <c r="E20" s="18"/>
      <c r="F20" s="18"/>
      <c r="G20" s="65"/>
    </row>
    <row r="21" spans="2:9" x14ac:dyDescent="0.3">
      <c r="B21" s="64"/>
      <c r="C21" s="18"/>
      <c r="D21" s="18"/>
      <c r="E21" s="18"/>
      <c r="F21" s="18"/>
      <c r="G21" s="65"/>
    </row>
    <row r="22" spans="2:9" ht="15" thickBot="1" x14ac:dyDescent="0.35">
      <c r="B22" s="66"/>
      <c r="C22" s="67"/>
      <c r="D22" s="67"/>
      <c r="E22" s="67"/>
      <c r="F22" s="67"/>
      <c r="G22" s="68"/>
    </row>
    <row r="23" spans="2:9" ht="15" thickBot="1" x14ac:dyDescent="0.35"/>
    <row r="24" spans="2:9" x14ac:dyDescent="0.3">
      <c r="B24" s="238" t="s">
        <v>226</v>
      </c>
      <c r="C24" s="239"/>
      <c r="D24" s="239"/>
      <c r="E24" s="239"/>
      <c r="F24" s="239"/>
      <c r="G24" s="239"/>
      <c r="H24" s="239"/>
      <c r="I24" s="240"/>
    </row>
    <row r="25" spans="2:9" ht="57.6" x14ac:dyDescent="0.3">
      <c r="B25" s="69" t="s">
        <v>219</v>
      </c>
      <c r="C25" s="70" t="s">
        <v>227</v>
      </c>
      <c r="D25" s="70" t="s">
        <v>228</v>
      </c>
      <c r="E25" s="70" t="s">
        <v>229</v>
      </c>
      <c r="F25" s="70" t="s">
        <v>230</v>
      </c>
      <c r="G25" s="70" t="s">
        <v>231</v>
      </c>
      <c r="H25" s="71" t="s">
        <v>232</v>
      </c>
      <c r="I25" s="72" t="s">
        <v>153</v>
      </c>
    </row>
    <row r="26" spans="2:9" x14ac:dyDescent="0.3">
      <c r="B26" s="57" t="s">
        <v>184</v>
      </c>
      <c r="C26" s="1"/>
      <c r="D26" s="1" t="s">
        <v>441</v>
      </c>
      <c r="E26" s="1" t="s">
        <v>441</v>
      </c>
      <c r="F26" s="1" t="s">
        <v>440</v>
      </c>
      <c r="G26" s="1" t="s">
        <v>442</v>
      </c>
      <c r="H26" s="1"/>
      <c r="I26" s="42"/>
    </row>
    <row r="27" spans="2:9" x14ac:dyDescent="0.3">
      <c r="B27" s="57"/>
      <c r="C27" s="1"/>
      <c r="D27" s="1"/>
      <c r="E27" s="1"/>
      <c r="F27" s="1"/>
      <c r="G27" s="1"/>
      <c r="H27" s="1"/>
      <c r="I27" s="42"/>
    </row>
    <row r="28" spans="2:9" x14ac:dyDescent="0.3">
      <c r="B28" s="57"/>
      <c r="C28" s="1"/>
      <c r="D28" s="1"/>
      <c r="E28" s="1"/>
      <c r="F28" s="1"/>
      <c r="G28" s="1"/>
      <c r="H28" s="1"/>
      <c r="I28" s="42"/>
    </row>
    <row r="29" spans="2:9" x14ac:dyDescent="0.3">
      <c r="B29" s="57"/>
      <c r="C29" s="1"/>
      <c r="D29" s="1"/>
      <c r="E29" s="1"/>
      <c r="F29" s="1"/>
      <c r="G29" s="1"/>
      <c r="H29" s="1"/>
      <c r="I29" s="42"/>
    </row>
    <row r="30" spans="2:9" x14ac:dyDescent="0.3">
      <c r="B30" s="57"/>
      <c r="C30" s="1"/>
      <c r="D30" s="1"/>
      <c r="E30" s="1"/>
      <c r="F30" s="1"/>
      <c r="G30" s="1"/>
      <c r="H30" s="1"/>
      <c r="I30" s="42"/>
    </row>
    <row r="31" spans="2:9" x14ac:dyDescent="0.3">
      <c r="B31" s="57"/>
      <c r="C31" s="1"/>
      <c r="D31" s="1"/>
      <c r="E31" s="1"/>
      <c r="F31" s="1"/>
      <c r="G31" s="1"/>
      <c r="H31" s="1"/>
      <c r="I31" s="42"/>
    </row>
    <row r="32" spans="2:9" x14ac:dyDescent="0.3">
      <c r="B32" s="57"/>
      <c r="C32" s="1"/>
      <c r="D32" s="1"/>
      <c r="E32" s="1"/>
      <c r="F32" s="1"/>
      <c r="G32" s="1"/>
      <c r="H32" s="1"/>
      <c r="I32" s="42"/>
    </row>
    <row r="33" spans="2:9" x14ac:dyDescent="0.3">
      <c r="B33" s="57"/>
      <c r="C33" s="1"/>
      <c r="D33" s="1"/>
      <c r="E33" s="1"/>
      <c r="F33" s="1"/>
      <c r="G33" s="1"/>
      <c r="H33" s="1"/>
      <c r="I33" s="42"/>
    </row>
    <row r="34" spans="2:9" x14ac:dyDescent="0.3">
      <c r="B34" s="57"/>
      <c r="C34" s="1"/>
      <c r="D34" s="1"/>
      <c r="E34" s="1"/>
      <c r="F34" s="1"/>
      <c r="G34" s="1"/>
      <c r="H34" s="1"/>
      <c r="I34" s="42"/>
    </row>
    <row r="35" spans="2:9" ht="15" thickBot="1" x14ac:dyDescent="0.35">
      <c r="B35" s="58"/>
      <c r="C35" s="59"/>
      <c r="D35" s="59"/>
      <c r="E35" s="59"/>
      <c r="F35" s="59"/>
      <c r="G35" s="59"/>
      <c r="H35" s="59"/>
      <c r="I35" s="60"/>
    </row>
  </sheetData>
  <mergeCells count="3">
    <mergeCell ref="B3:G3"/>
    <mergeCell ref="B17:G17"/>
    <mergeCell ref="B24:I24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18"/>
  <sheetViews>
    <sheetView workbookViewId="0">
      <selection activeCell="E10" sqref="E10"/>
    </sheetView>
  </sheetViews>
  <sheetFormatPr defaultRowHeight="14.4" x14ac:dyDescent="0.3"/>
  <cols>
    <col min="2" max="2" width="40.88671875" customWidth="1"/>
    <col min="3" max="3" width="38.44140625" customWidth="1"/>
    <col min="4" max="4" width="43.6640625" customWidth="1"/>
    <col min="5" max="5" width="49.5546875" customWidth="1"/>
  </cols>
  <sheetData>
    <row r="1" spans="1:4" ht="18" x14ac:dyDescent="0.35">
      <c r="A1" s="4" t="s">
        <v>180</v>
      </c>
    </row>
    <row r="4" spans="1:4" ht="23.25" customHeight="1" x14ac:dyDescent="0.3">
      <c r="B4" s="241" t="s">
        <v>170</v>
      </c>
      <c r="C4" s="241"/>
      <c r="D4" s="241"/>
    </row>
    <row r="5" spans="1:4" ht="46.8" x14ac:dyDescent="0.3">
      <c r="B5" s="52" t="s">
        <v>168</v>
      </c>
      <c r="C5" s="52" t="s">
        <v>169</v>
      </c>
      <c r="D5" s="52" t="s">
        <v>171</v>
      </c>
    </row>
    <row r="6" spans="1:4" ht="43.2" x14ac:dyDescent="0.3">
      <c r="B6" s="43" t="s">
        <v>443</v>
      </c>
      <c r="C6" s="43" t="s">
        <v>446</v>
      </c>
      <c r="D6" s="43" t="s">
        <v>451</v>
      </c>
    </row>
    <row r="7" spans="1:4" ht="72" x14ac:dyDescent="0.3">
      <c r="B7" s="43" t="s">
        <v>444</v>
      </c>
      <c r="C7" s="43" t="s">
        <v>447</v>
      </c>
      <c r="D7" s="43" t="s">
        <v>448</v>
      </c>
    </row>
    <row r="8" spans="1:4" ht="43.2" x14ac:dyDescent="0.3">
      <c r="B8" s="43" t="s">
        <v>445</v>
      </c>
      <c r="C8" s="43" t="s">
        <v>450</v>
      </c>
      <c r="D8" s="43" t="s">
        <v>449</v>
      </c>
    </row>
    <row r="9" spans="1:4" x14ac:dyDescent="0.3">
      <c r="B9" s="43"/>
      <c r="C9" s="43"/>
      <c r="D9" s="43"/>
    </row>
    <row r="10" spans="1:4" x14ac:dyDescent="0.3">
      <c r="B10" s="43"/>
      <c r="C10" s="43"/>
      <c r="D10" s="43"/>
    </row>
    <row r="11" spans="1:4" x14ac:dyDescent="0.3">
      <c r="B11" s="43"/>
      <c r="C11" s="43"/>
      <c r="D11" s="43"/>
    </row>
    <row r="12" spans="1:4" x14ac:dyDescent="0.3">
      <c r="B12" s="43"/>
      <c r="C12" s="43"/>
      <c r="D12" s="43"/>
    </row>
    <row r="13" spans="1:4" x14ac:dyDescent="0.3">
      <c r="B13" s="43"/>
      <c r="C13" s="43"/>
      <c r="D13" s="43"/>
    </row>
    <row r="14" spans="1:4" x14ac:dyDescent="0.3">
      <c r="B14" s="43"/>
      <c r="C14" s="43"/>
      <c r="D14" s="43"/>
    </row>
    <row r="15" spans="1:4" x14ac:dyDescent="0.3">
      <c r="B15" s="43"/>
      <c r="C15" s="43"/>
      <c r="D15" s="43"/>
    </row>
    <row r="16" spans="1:4" x14ac:dyDescent="0.3">
      <c r="B16" s="43"/>
      <c r="C16" s="43"/>
      <c r="D16" s="43"/>
    </row>
    <row r="17" spans="2:4" x14ac:dyDescent="0.3">
      <c r="B17" s="43"/>
      <c r="C17" s="43"/>
      <c r="D17" s="43"/>
    </row>
    <row r="18" spans="2:4" x14ac:dyDescent="0.3">
      <c r="B18" s="43"/>
      <c r="C18" s="43"/>
      <c r="D18" s="43"/>
    </row>
  </sheetData>
  <mergeCells count="1">
    <mergeCell ref="B4:D4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4"/>
  <sheetViews>
    <sheetView tabSelected="1" workbookViewId="0">
      <selection activeCell="F12" sqref="F12"/>
    </sheetView>
  </sheetViews>
  <sheetFormatPr defaultRowHeight="14.4" x14ac:dyDescent="0.3"/>
  <cols>
    <col min="3" max="3" width="57.6640625" customWidth="1"/>
    <col min="4" max="4" width="33.6640625" customWidth="1"/>
    <col min="5" max="5" width="33.33203125" customWidth="1"/>
    <col min="6" max="6" width="53.6640625" customWidth="1"/>
  </cols>
  <sheetData>
    <row r="1" spans="1:5" ht="18" x14ac:dyDescent="0.35">
      <c r="A1" s="4" t="s">
        <v>240</v>
      </c>
    </row>
    <row r="3" spans="1:5" ht="15" thickBot="1" x14ac:dyDescent="0.35">
      <c r="B3" s="31" t="s">
        <v>188</v>
      </c>
    </row>
    <row r="4" spans="1:5" ht="43.5" customHeight="1" thickBot="1" x14ac:dyDescent="0.35">
      <c r="B4" s="242" t="s">
        <v>181</v>
      </c>
      <c r="C4" s="243"/>
      <c r="D4" s="243"/>
      <c r="E4" s="244"/>
    </row>
    <row r="5" spans="1:5" ht="75.599999999999994" customHeight="1" thickBot="1" x14ac:dyDescent="0.35">
      <c r="B5" s="44" t="s">
        <v>183</v>
      </c>
      <c r="C5" s="44" t="s">
        <v>182</v>
      </c>
      <c r="D5" s="46" t="s">
        <v>178</v>
      </c>
      <c r="E5" s="46" t="s">
        <v>179</v>
      </c>
    </row>
    <row r="6" spans="1:5" x14ac:dyDescent="0.3">
      <c r="B6" s="45" t="s">
        <v>184</v>
      </c>
      <c r="C6" s="256" t="s">
        <v>550</v>
      </c>
      <c r="D6" s="45" t="s">
        <v>479</v>
      </c>
      <c r="E6" s="45" t="s">
        <v>452</v>
      </c>
    </row>
    <row r="7" spans="1:5" x14ac:dyDescent="0.3">
      <c r="B7" s="45" t="s">
        <v>185</v>
      </c>
      <c r="C7" s="256" t="s">
        <v>551</v>
      </c>
      <c r="D7" s="45" t="s">
        <v>479</v>
      </c>
      <c r="E7" s="45" t="s">
        <v>452</v>
      </c>
    </row>
    <row r="8" spans="1:5" x14ac:dyDescent="0.3">
      <c r="B8" s="45" t="s">
        <v>186</v>
      </c>
      <c r="C8" s="256" t="s">
        <v>552</v>
      </c>
      <c r="D8" s="45" t="s">
        <v>479</v>
      </c>
      <c r="E8" s="45" t="s">
        <v>452</v>
      </c>
    </row>
    <row r="9" spans="1:5" x14ac:dyDescent="0.3">
      <c r="B9" s="45" t="s">
        <v>187</v>
      </c>
      <c r="C9" s="256" t="s">
        <v>553</v>
      </c>
      <c r="D9" s="45" t="s">
        <v>479</v>
      </c>
      <c r="E9" s="45" t="s">
        <v>452</v>
      </c>
    </row>
    <row r="10" spans="1:5" x14ac:dyDescent="0.3">
      <c r="B10" s="45" t="s">
        <v>165</v>
      </c>
      <c r="C10" s="256" t="s">
        <v>554</v>
      </c>
      <c r="D10" s="45" t="s">
        <v>479</v>
      </c>
      <c r="E10" s="54" t="s">
        <v>549</v>
      </c>
    </row>
    <row r="11" spans="1:5" x14ac:dyDescent="0.3">
      <c r="B11" s="45" t="s">
        <v>241</v>
      </c>
      <c r="C11" s="256" t="s">
        <v>555</v>
      </c>
      <c r="D11" s="45" t="s">
        <v>479</v>
      </c>
      <c r="E11" s="45" t="s">
        <v>452</v>
      </c>
    </row>
    <row r="12" spans="1:5" x14ac:dyDescent="0.3">
      <c r="B12" s="45" t="s">
        <v>166</v>
      </c>
      <c r="C12" s="257" t="s">
        <v>559</v>
      </c>
      <c r="D12" s="45" t="s">
        <v>479</v>
      </c>
      <c r="E12" s="45" t="s">
        <v>452</v>
      </c>
    </row>
    <row r="13" spans="1:5" x14ac:dyDescent="0.3">
      <c r="B13" s="45" t="s">
        <v>243</v>
      </c>
      <c r="C13" s="257" t="s">
        <v>558</v>
      </c>
      <c r="D13" s="45" t="s">
        <v>479</v>
      </c>
      <c r="E13" s="45" t="s">
        <v>452</v>
      </c>
    </row>
    <row r="14" spans="1:5" x14ac:dyDescent="0.3">
      <c r="B14" s="45" t="s">
        <v>164</v>
      </c>
      <c r="C14" s="257" t="s">
        <v>557</v>
      </c>
      <c r="D14" s="45" t="s">
        <v>479</v>
      </c>
      <c r="E14" s="45" t="s">
        <v>452</v>
      </c>
    </row>
    <row r="15" spans="1:5" x14ac:dyDescent="0.3">
      <c r="B15" s="45" t="s">
        <v>244</v>
      </c>
      <c r="C15" s="258" t="s">
        <v>560</v>
      </c>
      <c r="D15" s="45" t="s">
        <v>479</v>
      </c>
      <c r="E15" s="45" t="s">
        <v>452</v>
      </c>
    </row>
    <row r="16" spans="1:5" x14ac:dyDescent="0.3">
      <c r="B16" s="45" t="s">
        <v>245</v>
      </c>
      <c r="C16" s="257" t="s">
        <v>556</v>
      </c>
      <c r="D16" s="45" t="s">
        <v>479</v>
      </c>
      <c r="E16" s="45" t="s">
        <v>452</v>
      </c>
    </row>
    <row r="17" spans="2:6" ht="15" thickBot="1" x14ac:dyDescent="0.35"/>
    <row r="18" spans="2:6" ht="75.599999999999994" customHeight="1" x14ac:dyDescent="0.3">
      <c r="B18" s="254" t="s">
        <v>453</v>
      </c>
      <c r="C18" s="254" t="s">
        <v>454</v>
      </c>
      <c r="D18" s="255" t="s">
        <v>178</v>
      </c>
      <c r="E18" s="255" t="s">
        <v>455</v>
      </c>
      <c r="F18" s="255" t="s">
        <v>179</v>
      </c>
    </row>
    <row r="19" spans="2:6" x14ac:dyDescent="0.3">
      <c r="B19" s="128" t="s">
        <v>456</v>
      </c>
      <c r="C19" s="1" t="s">
        <v>457</v>
      </c>
      <c r="D19" s="1" t="s">
        <v>458</v>
      </c>
      <c r="E19" s="1" t="s">
        <v>459</v>
      </c>
      <c r="F19" s="1"/>
    </row>
    <row r="20" spans="2:6" x14ac:dyDescent="0.3">
      <c r="B20" s="128" t="s">
        <v>460</v>
      </c>
      <c r="C20" s="1" t="s">
        <v>461</v>
      </c>
      <c r="D20" s="1" t="s">
        <v>458</v>
      </c>
      <c r="E20" s="1" t="s">
        <v>459</v>
      </c>
      <c r="F20" s="1"/>
    </row>
    <row r="21" spans="2:6" x14ac:dyDescent="0.3">
      <c r="B21" s="128" t="s">
        <v>462</v>
      </c>
      <c r="C21" s="1" t="s">
        <v>463</v>
      </c>
      <c r="D21" s="1" t="s">
        <v>458</v>
      </c>
      <c r="E21" s="1" t="s">
        <v>459</v>
      </c>
      <c r="F21" s="1"/>
    </row>
    <row r="22" spans="2:6" x14ac:dyDescent="0.3">
      <c r="B22" s="128" t="s">
        <v>464</v>
      </c>
      <c r="C22" s="1" t="s">
        <v>465</v>
      </c>
      <c r="D22" s="1" t="s">
        <v>458</v>
      </c>
      <c r="E22" s="1" t="s">
        <v>459</v>
      </c>
      <c r="F22" s="1"/>
    </row>
    <row r="23" spans="2:6" x14ac:dyDescent="0.3">
      <c r="B23" s="128" t="s">
        <v>466</v>
      </c>
      <c r="C23" s="1" t="s">
        <v>467</v>
      </c>
      <c r="D23" s="1" t="s">
        <v>458</v>
      </c>
      <c r="E23" s="1" t="s">
        <v>459</v>
      </c>
      <c r="F23" s="1"/>
    </row>
    <row r="24" spans="2:6" x14ac:dyDescent="0.3">
      <c r="B24" s="128" t="s">
        <v>468</v>
      </c>
      <c r="C24" s="1" t="s">
        <v>469</v>
      </c>
      <c r="D24" s="1" t="s">
        <v>458</v>
      </c>
      <c r="E24" s="1" t="s">
        <v>459</v>
      </c>
      <c r="F24" s="1" t="s">
        <v>470</v>
      </c>
    </row>
    <row r="25" spans="2:6" x14ac:dyDescent="0.3">
      <c r="B25" s="128" t="s">
        <v>471</v>
      </c>
      <c r="C25" s="1" t="s">
        <v>472</v>
      </c>
      <c r="D25" s="1" t="s">
        <v>458</v>
      </c>
      <c r="E25" s="1" t="s">
        <v>459</v>
      </c>
      <c r="F25" s="1"/>
    </row>
    <row r="26" spans="2:6" x14ac:dyDescent="0.3">
      <c r="B26" s="128" t="s">
        <v>473</v>
      </c>
      <c r="C26" s="1" t="s">
        <v>474</v>
      </c>
      <c r="D26" s="1" t="s">
        <v>458</v>
      </c>
      <c r="E26" s="1" t="s">
        <v>459</v>
      </c>
      <c r="F26" s="1" t="s">
        <v>470</v>
      </c>
    </row>
    <row r="27" spans="2:6" x14ac:dyDescent="0.3">
      <c r="B27" s="128" t="s">
        <v>475</v>
      </c>
      <c r="C27" s="1" t="s">
        <v>476</v>
      </c>
      <c r="D27" s="1" t="s">
        <v>458</v>
      </c>
      <c r="E27" s="1" t="s">
        <v>459</v>
      </c>
      <c r="F27" s="1"/>
    </row>
    <row r="28" spans="2:6" x14ac:dyDescent="0.3">
      <c r="B28" s="128" t="s">
        <v>477</v>
      </c>
      <c r="C28" s="1" t="s">
        <v>478</v>
      </c>
      <c r="D28" s="1" t="s">
        <v>479</v>
      </c>
      <c r="E28" s="1" t="s">
        <v>459</v>
      </c>
      <c r="F28" s="1" t="s">
        <v>480</v>
      </c>
    </row>
    <row r="29" spans="2:6" x14ac:dyDescent="0.3">
      <c r="B29" s="128" t="s">
        <v>481</v>
      </c>
      <c r="C29" s="1" t="s">
        <v>482</v>
      </c>
      <c r="D29" s="1" t="s">
        <v>479</v>
      </c>
      <c r="E29" s="1" t="s">
        <v>459</v>
      </c>
      <c r="F29" s="1" t="s">
        <v>483</v>
      </c>
    </row>
    <row r="30" spans="2:6" x14ac:dyDescent="0.3">
      <c r="B30" s="128" t="s">
        <v>484</v>
      </c>
      <c r="C30" s="1" t="s">
        <v>485</v>
      </c>
      <c r="D30" s="1" t="s">
        <v>458</v>
      </c>
      <c r="E30" s="1" t="s">
        <v>459</v>
      </c>
      <c r="F30" s="1" t="s">
        <v>486</v>
      </c>
    </row>
    <row r="31" spans="2:6" x14ac:dyDescent="0.3">
      <c r="B31" s="128" t="s">
        <v>487</v>
      </c>
      <c r="C31" s="1" t="s">
        <v>488</v>
      </c>
      <c r="D31" s="1" t="s">
        <v>458</v>
      </c>
      <c r="E31" s="1" t="s">
        <v>459</v>
      </c>
      <c r="F31" s="1" t="s">
        <v>486</v>
      </c>
    </row>
    <row r="32" spans="2:6" x14ac:dyDescent="0.3">
      <c r="B32" s="128" t="s">
        <v>489</v>
      </c>
      <c r="C32" s="1" t="s">
        <v>490</v>
      </c>
      <c r="D32" s="1" t="s">
        <v>479</v>
      </c>
      <c r="E32" s="1" t="s">
        <v>459</v>
      </c>
      <c r="F32" s="1" t="s">
        <v>491</v>
      </c>
    </row>
    <row r="33" spans="2:6" x14ac:dyDescent="0.3">
      <c r="B33" s="128" t="s">
        <v>492</v>
      </c>
      <c r="C33" s="1" t="s">
        <v>493</v>
      </c>
      <c r="D33" s="1" t="s">
        <v>479</v>
      </c>
      <c r="E33" s="1" t="s">
        <v>459</v>
      </c>
      <c r="F33" s="1" t="s">
        <v>494</v>
      </c>
    </row>
    <row r="34" spans="2:6" x14ac:dyDescent="0.3">
      <c r="B34" s="128" t="s">
        <v>495</v>
      </c>
      <c r="C34" s="1" t="s">
        <v>496</v>
      </c>
      <c r="D34" s="1" t="s">
        <v>479</v>
      </c>
      <c r="E34" s="1" t="s">
        <v>459</v>
      </c>
      <c r="F34" s="1" t="s">
        <v>497</v>
      </c>
    </row>
    <row r="35" spans="2:6" x14ac:dyDescent="0.3">
      <c r="B35" s="128" t="s">
        <v>498</v>
      </c>
      <c r="C35" s="1" t="s">
        <v>499</v>
      </c>
      <c r="D35" s="1" t="s">
        <v>479</v>
      </c>
      <c r="E35" s="1" t="s">
        <v>459</v>
      </c>
      <c r="F35" s="1"/>
    </row>
    <row r="36" spans="2:6" x14ac:dyDescent="0.3">
      <c r="B36" s="128" t="s">
        <v>500</v>
      </c>
      <c r="C36" s="1" t="s">
        <v>501</v>
      </c>
      <c r="D36" s="1" t="s">
        <v>479</v>
      </c>
      <c r="E36" s="1" t="s">
        <v>459</v>
      </c>
      <c r="F36" s="1" t="s">
        <v>502</v>
      </c>
    </row>
    <row r="37" spans="2:6" x14ac:dyDescent="0.3">
      <c r="B37" s="128" t="s">
        <v>503</v>
      </c>
      <c r="C37" s="1" t="s">
        <v>504</v>
      </c>
      <c r="D37" s="1" t="s">
        <v>479</v>
      </c>
      <c r="E37" s="1" t="s">
        <v>459</v>
      </c>
      <c r="F37" s="1" t="s">
        <v>505</v>
      </c>
    </row>
    <row r="38" spans="2:6" x14ac:dyDescent="0.3">
      <c r="B38" s="128" t="s">
        <v>506</v>
      </c>
      <c r="C38" s="1" t="s">
        <v>507</v>
      </c>
      <c r="D38" s="1" t="s">
        <v>479</v>
      </c>
      <c r="E38" s="1" t="s">
        <v>508</v>
      </c>
      <c r="F38" s="1"/>
    </row>
    <row r="39" spans="2:6" x14ac:dyDescent="0.3">
      <c r="B39" s="128" t="s">
        <v>509</v>
      </c>
      <c r="C39" s="1" t="s">
        <v>510</v>
      </c>
      <c r="D39" s="1" t="s">
        <v>479</v>
      </c>
      <c r="E39" s="1" t="s">
        <v>508</v>
      </c>
      <c r="F39" s="1" t="s">
        <v>511</v>
      </c>
    </row>
    <row r="40" spans="2:6" x14ac:dyDescent="0.3">
      <c r="B40" s="128" t="s">
        <v>512</v>
      </c>
      <c r="C40" s="1" t="s">
        <v>513</v>
      </c>
      <c r="D40" s="1" t="s">
        <v>479</v>
      </c>
      <c r="E40" s="1" t="s">
        <v>459</v>
      </c>
      <c r="F40" s="1"/>
    </row>
    <row r="41" spans="2:6" x14ac:dyDescent="0.3">
      <c r="B41" s="128" t="s">
        <v>514</v>
      </c>
      <c r="C41" s="1" t="s">
        <v>515</v>
      </c>
      <c r="D41" s="1" t="s">
        <v>479</v>
      </c>
      <c r="E41" s="1" t="s">
        <v>459</v>
      </c>
      <c r="F41" s="1"/>
    </row>
    <row r="42" spans="2:6" x14ac:dyDescent="0.3">
      <c r="B42" s="128" t="s">
        <v>516</v>
      </c>
      <c r="C42" s="1" t="s">
        <v>517</v>
      </c>
      <c r="D42" s="1" t="s">
        <v>479</v>
      </c>
      <c r="E42" s="1" t="s">
        <v>459</v>
      </c>
      <c r="F42" s="1"/>
    </row>
    <row r="43" spans="2:6" x14ac:dyDescent="0.3">
      <c r="B43" s="128" t="s">
        <v>518</v>
      </c>
      <c r="C43" s="1" t="s">
        <v>519</v>
      </c>
      <c r="D43" s="1" t="s">
        <v>479</v>
      </c>
      <c r="E43" s="1" t="s">
        <v>459</v>
      </c>
      <c r="F43" s="1"/>
    </row>
    <row r="44" spans="2:6" x14ac:dyDescent="0.3">
      <c r="B44" s="128" t="s">
        <v>520</v>
      </c>
      <c r="C44" s="1" t="s">
        <v>521</v>
      </c>
      <c r="D44" s="1" t="s">
        <v>479</v>
      </c>
      <c r="E44" s="1" t="s">
        <v>459</v>
      </c>
      <c r="F44" s="1" t="s">
        <v>522</v>
      </c>
    </row>
    <row r="45" spans="2:6" x14ac:dyDescent="0.3">
      <c r="B45" s="128" t="s">
        <v>523</v>
      </c>
      <c r="C45" s="1" t="s">
        <v>524</v>
      </c>
      <c r="D45" s="1" t="s">
        <v>479</v>
      </c>
      <c r="E45" s="1" t="s">
        <v>459</v>
      </c>
      <c r="F45" s="1" t="s">
        <v>525</v>
      </c>
    </row>
    <row r="46" spans="2:6" x14ac:dyDescent="0.3">
      <c r="B46" s="128" t="s">
        <v>526</v>
      </c>
      <c r="C46" s="1" t="s">
        <v>527</v>
      </c>
      <c r="D46" s="1" t="s">
        <v>479</v>
      </c>
      <c r="E46" s="1" t="s">
        <v>459</v>
      </c>
      <c r="F46" s="1" t="s">
        <v>528</v>
      </c>
    </row>
    <row r="47" spans="2:6" x14ac:dyDescent="0.3">
      <c r="B47" s="128" t="s">
        <v>529</v>
      </c>
      <c r="C47" s="1" t="s">
        <v>530</v>
      </c>
      <c r="D47" s="1" t="s">
        <v>458</v>
      </c>
      <c r="E47" s="1" t="s">
        <v>459</v>
      </c>
      <c r="F47" s="1"/>
    </row>
    <row r="48" spans="2:6" x14ac:dyDescent="0.3">
      <c r="B48" s="128" t="s">
        <v>531</v>
      </c>
      <c r="C48" s="1" t="s">
        <v>532</v>
      </c>
      <c r="D48" s="1" t="s">
        <v>458</v>
      </c>
      <c r="E48" s="1" t="s">
        <v>459</v>
      </c>
      <c r="F48" s="1"/>
    </row>
    <row r="49" spans="2:6" x14ac:dyDescent="0.3">
      <c r="B49" s="128" t="s">
        <v>533</v>
      </c>
      <c r="C49" s="1" t="s">
        <v>534</v>
      </c>
      <c r="D49" s="1" t="s">
        <v>458</v>
      </c>
      <c r="E49" s="1" t="s">
        <v>459</v>
      </c>
      <c r="F49" s="1"/>
    </row>
    <row r="50" spans="2:6" x14ac:dyDescent="0.3">
      <c r="B50" s="128" t="s">
        <v>535</v>
      </c>
      <c r="C50" s="1" t="s">
        <v>536</v>
      </c>
      <c r="D50" s="1" t="s">
        <v>479</v>
      </c>
      <c r="E50" s="1" t="s">
        <v>459</v>
      </c>
      <c r="F50" s="1" t="s">
        <v>537</v>
      </c>
    </row>
    <row r="51" spans="2:6" x14ac:dyDescent="0.3">
      <c r="B51" s="128" t="s">
        <v>538</v>
      </c>
      <c r="C51" s="1" t="s">
        <v>539</v>
      </c>
      <c r="D51" s="1" t="s">
        <v>479</v>
      </c>
      <c r="E51" s="1" t="s">
        <v>459</v>
      </c>
      <c r="F51" s="1" t="s">
        <v>537</v>
      </c>
    </row>
    <row r="52" spans="2:6" x14ac:dyDescent="0.3">
      <c r="B52" s="128" t="s">
        <v>540</v>
      </c>
      <c r="C52" s="1" t="s">
        <v>541</v>
      </c>
      <c r="D52" s="1" t="s">
        <v>542</v>
      </c>
      <c r="E52" s="1" t="s">
        <v>459</v>
      </c>
      <c r="F52" s="1" t="s">
        <v>543</v>
      </c>
    </row>
    <row r="53" spans="2:6" x14ac:dyDescent="0.3">
      <c r="B53" s="128" t="s">
        <v>544</v>
      </c>
      <c r="C53" s="1" t="s">
        <v>545</v>
      </c>
      <c r="D53" s="1" t="s">
        <v>479</v>
      </c>
      <c r="E53" s="1" t="s">
        <v>459</v>
      </c>
      <c r="F53" s="1" t="s">
        <v>546</v>
      </c>
    </row>
    <row r="54" spans="2:6" x14ac:dyDescent="0.3">
      <c r="B54" s="128" t="s">
        <v>547</v>
      </c>
      <c r="C54" s="1" t="s">
        <v>548</v>
      </c>
      <c r="D54" s="1" t="s">
        <v>479</v>
      </c>
      <c r="E54" s="1" t="s">
        <v>459</v>
      </c>
      <c r="F54" s="1"/>
    </row>
  </sheetData>
  <mergeCells count="1">
    <mergeCell ref="B4:E4"/>
  </mergeCells>
  <phoneticPr fontId="20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1. tanügy-ig.-státusz-létsz kés</vt:lpstr>
      <vt:lpstr>2. jogviszonyokra von.adat kész</vt:lpstr>
      <vt:lpstr>3.tanügy-ig.-tanulói adatok kés</vt:lpstr>
      <vt:lpstr>4.beiratkozás, ill. oszt.ad kés</vt:lpstr>
      <vt:lpstr>5.Tanügyigazgatási mutatók kész</vt:lpstr>
      <vt:lpstr>6.TKDM, rendkívüli tan.szü kész</vt:lpstr>
      <vt:lpstr>7. pályázati aktivitás kész</vt:lpstr>
      <vt:lpstr>8. kockázatkezelés</vt:lpstr>
      <vt:lpstr>9. jelentősnek ítélt feladatok</vt:lpstr>
      <vt:lpstr>Legördülő lista</vt:lpstr>
      <vt:lpstr>'9. jelentősnek ítélt feladatok'!_Toc50391015</vt:lpstr>
      <vt:lpstr>'9. jelentősnek ítélt feladatok'!_Toc50391016</vt:lpstr>
      <vt:lpstr>'9. jelentősnek ítélt feladatok'!_Toc50391017</vt:lpstr>
      <vt:lpstr>'9. jelentősnek ítélt feladatok'!_Toc50391019</vt:lpstr>
      <vt:lpstr>'9. jelentősnek ítélt feladatok'!_Toc50391029</vt:lpstr>
      <vt:lpstr>'9. jelentősnek ítélt feladatok'!_Toc50391031</vt:lpstr>
      <vt:lpstr>'9. jelentősnek ítélt feladatok'!_Toc50391038</vt:lpstr>
      <vt:lpstr>'9. jelentősnek ítélt feladatok'!_Toc50391046</vt:lpstr>
      <vt:lpstr>'9. jelentősnek ítélt feladatok'!_Toc50391058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Tézsláné Farkas Klarissza</dc:creator>
  <cp:lastModifiedBy>kissne.eva</cp:lastModifiedBy>
  <cp:lastPrinted>2021-07-22T13:04:59Z</cp:lastPrinted>
  <dcterms:created xsi:type="dcterms:W3CDTF">2021-07-16T07:21:03Z</dcterms:created>
  <dcterms:modified xsi:type="dcterms:W3CDTF">2021-09-09T07:47:32Z</dcterms:modified>
</cp:coreProperties>
</file>